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ureen.aliasl\AppData\Local\Temp\2\ccdms\"/>
    </mc:Choice>
  </mc:AlternateContent>
  <bookViews>
    <workbookView xWindow="32760" yWindow="32760" windowWidth="30720" windowHeight="12990" tabRatio="869"/>
  </bookViews>
  <sheets>
    <sheet name="LOS_2_Aufbau" sheetId="10" r:id="rId1"/>
  </sheets>
  <definedNames>
    <definedName name="Brutto">LOS_2_Aufbau!$E$153</definedName>
    <definedName name="_xlnm.Print_Area" localSheetId="0">LOS_2_Aufbau!$A$1:$F$149</definedName>
    <definedName name="_xlnm.Print_Titles" localSheetId="0">LOS_2_Aufbau!$1:$1</definedName>
    <definedName name="Nachlass_Prozent">LOS_2_Aufbau!$E$154</definedName>
    <definedName name="Netto">LOS_2_Aufbau!$E$151</definedName>
    <definedName name="Ust">LOS_2_Aufbau!$E$152</definedName>
  </definedNames>
  <calcPr calcId="162913"/>
</workbook>
</file>

<file path=xl/calcChain.xml><?xml version="1.0" encoding="utf-8"?>
<calcChain xmlns="http://schemas.openxmlformats.org/spreadsheetml/2006/main">
  <c r="E148" i="10" l="1"/>
  <c r="E132" i="10" l="1"/>
  <c r="E100" i="10" l="1"/>
  <c r="E98" i="10"/>
  <c r="E21" i="10"/>
  <c r="E22" i="10"/>
  <c r="E23" i="10"/>
  <c r="E24" i="10"/>
  <c r="E25" i="10"/>
  <c r="E26" i="10"/>
  <c r="E27" i="10"/>
  <c r="E29" i="10"/>
  <c r="E30" i="10"/>
  <c r="E31" i="10"/>
  <c r="E32" i="10"/>
  <c r="E33" i="10"/>
  <c r="E34" i="10"/>
  <c r="E35" i="10"/>
  <c r="E36" i="10"/>
  <c r="E37" i="10"/>
  <c r="E38" i="10"/>
  <c r="E39" i="10"/>
  <c r="E40" i="10"/>
  <c r="E41" i="10"/>
  <c r="E42" i="10"/>
  <c r="E43" i="10"/>
  <c r="E44" i="10"/>
  <c r="E45" i="10"/>
  <c r="E46" i="10"/>
  <c r="E47" i="10"/>
  <c r="E48" i="10"/>
  <c r="E49" i="10"/>
  <c r="E50" i="10"/>
  <c r="E51" i="10"/>
  <c r="E52" i="10"/>
  <c r="E54" i="10"/>
  <c r="E56" i="10"/>
  <c r="E58" i="10"/>
  <c r="E59" i="10"/>
  <c r="E60" i="10"/>
  <c r="E61" i="10"/>
  <c r="E62" i="10"/>
  <c r="E63" i="10"/>
  <c r="E64" i="10"/>
  <c r="E65" i="10"/>
  <c r="E67" i="10"/>
  <c r="E68" i="10"/>
  <c r="E69" i="10"/>
  <c r="E70" i="10"/>
  <c r="E71" i="10"/>
  <c r="E72" i="10"/>
  <c r="E73" i="10"/>
  <c r="E74" i="10"/>
  <c r="E76" i="10"/>
  <c r="E78" i="10"/>
  <c r="E79" i="10"/>
  <c r="E80" i="10"/>
  <c r="E82" i="10"/>
  <c r="E83" i="10"/>
  <c r="E85" i="10"/>
  <c r="E86" i="10"/>
  <c r="E88" i="10"/>
  <c r="E90" i="10"/>
  <c r="E92" i="10"/>
  <c r="E93" i="10"/>
  <c r="E94" i="10"/>
  <c r="E95" i="10"/>
  <c r="E99" i="10"/>
  <c r="E101" i="10"/>
  <c r="E102" i="10"/>
  <c r="E103" i="10"/>
  <c r="E105" i="10"/>
  <c r="E106" i="10"/>
  <c r="E107" i="10"/>
  <c r="E108" i="10"/>
  <c r="E109" i="10"/>
  <c r="E110" i="10"/>
  <c r="E111" i="10"/>
  <c r="E112" i="10"/>
  <c r="E113" i="10"/>
  <c r="E115" i="10"/>
  <c r="E116" i="10"/>
  <c r="E117" i="10"/>
  <c r="E118" i="10"/>
  <c r="E119" i="10"/>
  <c r="E121" i="10"/>
  <c r="E122" i="10"/>
  <c r="E123" i="10"/>
  <c r="E124" i="10"/>
  <c r="E125" i="10"/>
  <c r="E126" i="10"/>
  <c r="E127" i="10"/>
  <c r="E128" i="10"/>
  <c r="E129" i="10"/>
  <c r="E131" i="10"/>
  <c r="E133" i="10"/>
  <c r="E134" i="10"/>
  <c r="E135" i="10"/>
  <c r="E136" i="10"/>
  <c r="E137" i="10"/>
  <c r="E138" i="10"/>
  <c r="E139" i="10"/>
  <c r="E140" i="10"/>
  <c r="E145" i="10"/>
  <c r="E146" i="10"/>
  <c r="E5" i="10"/>
  <c r="E6" i="10"/>
  <c r="E7" i="10"/>
  <c r="E9" i="10"/>
  <c r="E10" i="10"/>
  <c r="E11" i="10"/>
  <c r="E12" i="10"/>
  <c r="E13" i="10"/>
  <c r="E15" i="10"/>
  <c r="E16" i="10"/>
  <c r="E17" i="10"/>
  <c r="E18" i="10"/>
  <c r="E20" i="10"/>
  <c r="E4" i="10"/>
  <c r="E151" i="10" l="1"/>
  <c r="E156" i="10" s="1"/>
  <c r="E155" i="10" l="1"/>
  <c r="E153" i="10"/>
</calcChain>
</file>

<file path=xl/sharedStrings.xml><?xml version="1.0" encoding="utf-8"?>
<sst xmlns="http://schemas.openxmlformats.org/spreadsheetml/2006/main" count="290" uniqueCount="290">
  <si>
    <t>2.65</t>
  </si>
  <si>
    <t>2.31</t>
  </si>
  <si>
    <t>2.32</t>
  </si>
  <si>
    <t>2.33</t>
  </si>
  <si>
    <t>2.34</t>
  </si>
  <si>
    <t>2.35</t>
  </si>
  <si>
    <t>Hella Leseleuchte LED Schwanenhals im Bereich Beifahrer</t>
  </si>
  <si>
    <t>LED Seitenbeleuchtung des Fahrzeuges nach den zum Zeitpunkt der Auslieferung gültigen Bestimmungen der StVZO der Bundesrepublik Deutschland.</t>
  </si>
  <si>
    <t>Wassertank</t>
  </si>
  <si>
    <t>Mit Dom-Deckel, Durchmesser min. 450 mm, flächenbündig mit dem Aufbaudach</t>
  </si>
  <si>
    <t>Tankentleerung im Heck herausgezogen mit Absperrorgan.</t>
  </si>
  <si>
    <t>Pumpenanlage</t>
  </si>
  <si>
    <t>Dokumentation</t>
  </si>
  <si>
    <t>2.40</t>
  </si>
  <si>
    <t>2.44</t>
  </si>
  <si>
    <t>2.45</t>
  </si>
  <si>
    <t>2.46</t>
  </si>
  <si>
    <t>2.47</t>
  </si>
  <si>
    <t>2.50</t>
  </si>
  <si>
    <t>2.51</t>
  </si>
  <si>
    <t>2.53</t>
  </si>
  <si>
    <t>2.54</t>
  </si>
  <si>
    <t>2.55</t>
  </si>
  <si>
    <t>2.58</t>
  </si>
  <si>
    <t>2.59</t>
  </si>
  <si>
    <t>2.60</t>
  </si>
  <si>
    <t>2.61</t>
  </si>
  <si>
    <t>2.62</t>
  </si>
  <si>
    <t>2.63</t>
  </si>
  <si>
    <t>2.64</t>
  </si>
  <si>
    <t>2.57</t>
  </si>
  <si>
    <t>Kotflügel, Einstiege/Stoßstange: reinweiß ; RAL 9010 siehe LOS1</t>
  </si>
  <si>
    <r>
      <t>Lichtmast:</t>
    </r>
    <r>
      <rPr>
        <sz val="11"/>
        <rFont val="Arial"/>
        <family val="2"/>
      </rPr>
      <t xml:space="preserve">
Bedienungsanleitung, Ersatzteilliste</t>
    </r>
  </si>
  <si>
    <t>2.115</t>
  </si>
  <si>
    <t>2.116</t>
  </si>
  <si>
    <t>Ansaug-und Entlüftungseinrichtung:
Ausführung als automatisch arbeitende Ansaugvorrichtung.  manuell abschaltbar vom Pumpenbedienstand im Heck
Detaillierte Einbauzeichnung sowie genaue Beschreibung des Entlüftungs- und Ansaugsystems sind dem Angebot beizufügen.</t>
  </si>
  <si>
    <t>Elektrik:</t>
  </si>
  <si>
    <t>Fahrzeug:</t>
  </si>
  <si>
    <t>2.52</t>
  </si>
  <si>
    <t>Seitenmarkierungsleuchten in LED Technologie gelb an jeder Fahrzeugseite.</t>
  </si>
  <si>
    <t>Unterspannungsschutz für sämtliche Ladehalterungen und für Lichtmastbetrieb.</t>
  </si>
  <si>
    <t>Blitzleuchten blau im Kühlergrill integriert in LED Technologie mit separater Schaltung und Kontrollleuchte in der Fahrerkabine.</t>
  </si>
  <si>
    <t>Lieferung und Einbau eines Funkhauptschalters ( zum Abschalten der kompletten Funkanlage), mit separater Absicherung, als Originalschalter des Fahrzeugherstellers mit Auffinde- und Funktionsbeleuchtung.</t>
  </si>
  <si>
    <t>Dem Angebot ist eine maßstabgetreue Angebotszeichnung auf Basis des Fahrgestells aus LOS 1 mit allen relevanten Abmaßen beizufügen.</t>
  </si>
  <si>
    <t>Funktechnische Ausrüstung</t>
  </si>
  <si>
    <t xml:space="preserve">Eine Gewichtsbilanz für den feuerwehrtechnischen Aufbau ist zu erstellen.
</t>
  </si>
  <si>
    <t>Sämtliche Drehfächer bzw. Fachböden müssen in der Höhe her  stufenlos verstellbar sein um nachträgliche Umbauten einfach zu ermöglichen.</t>
  </si>
  <si>
    <t>2.68</t>
  </si>
  <si>
    <t>2.69</t>
  </si>
  <si>
    <t>2.70</t>
  </si>
  <si>
    <t>2.84</t>
  </si>
  <si>
    <t>2.91</t>
  </si>
  <si>
    <t>2.92</t>
  </si>
  <si>
    <t>2.94</t>
  </si>
  <si>
    <t>2.95</t>
  </si>
  <si>
    <t>2.96</t>
  </si>
  <si>
    <t>2.97</t>
  </si>
  <si>
    <t>2.100</t>
  </si>
  <si>
    <t>2.101</t>
  </si>
  <si>
    <t>2.102</t>
  </si>
  <si>
    <t>2.103</t>
  </si>
  <si>
    <t>2.104</t>
  </si>
  <si>
    <t>2.105</t>
  </si>
  <si>
    <t>2.107</t>
  </si>
  <si>
    <t>2.110</t>
  </si>
  <si>
    <t>2.111</t>
  </si>
  <si>
    <t>2.112</t>
  </si>
  <si>
    <t>Anzahl</t>
  </si>
  <si>
    <t>Bemerkung</t>
  </si>
  <si>
    <t>2.41</t>
  </si>
  <si>
    <t>2.49</t>
  </si>
  <si>
    <t>Der Aufbau ist mit einer Langzeit-Hohlraumkonservierung zu versehen.</t>
  </si>
  <si>
    <t>2.01</t>
  </si>
  <si>
    <t>2.02</t>
  </si>
  <si>
    <t>2.03</t>
  </si>
  <si>
    <t>2.04</t>
  </si>
  <si>
    <t>2.11</t>
  </si>
  <si>
    <t>2.12</t>
  </si>
  <si>
    <t>2.13</t>
  </si>
  <si>
    <t>2.14</t>
  </si>
  <si>
    <t>2.15</t>
  </si>
  <si>
    <t>2.16</t>
  </si>
  <si>
    <t>Einzelpreis    Euro</t>
  </si>
  <si>
    <t>Gesamt-preis     Euro</t>
  </si>
  <si>
    <t>Geräteraumbeblechung (innen): Alu-Teile unlackiert</t>
  </si>
  <si>
    <t>2.36</t>
  </si>
  <si>
    <t>2.38</t>
  </si>
  <si>
    <t>2.39</t>
  </si>
  <si>
    <t>Position</t>
  </si>
  <si>
    <t>Der feuerwehrtechnische Aufbau, sowie die enthaltenen Ein- und Anbauteile müssen zum Zeitpunkt der Auslieferung dem neuesten Stand der Technik entsprechen.</t>
  </si>
  <si>
    <t>LED Blitzleuchten blau, am Aufbaudach hinten und seitlich integriert links und rechts und Kontrollleuchte in der Fahrerkabine.</t>
  </si>
  <si>
    <t>2.37</t>
  </si>
  <si>
    <t>2.42</t>
  </si>
  <si>
    <t>2.43</t>
  </si>
  <si>
    <t>2.66</t>
  </si>
  <si>
    <t>2.67</t>
  </si>
  <si>
    <t>2.88</t>
  </si>
  <si>
    <t>2.93</t>
  </si>
  <si>
    <t>2.106</t>
  </si>
  <si>
    <t>2.113</t>
  </si>
  <si>
    <t>Im Heck rechts ist eine Alu-Aufstiegsleiter entsprechend den UVV-Vorschriften zu montieren. Die beiden Übertrittbügel links und rechts befinden sich im Leiter-Dachbereich</t>
  </si>
  <si>
    <t>"FEUERWEHR" geklebt oberhalb der Kühlergrills in weiß refl.</t>
  </si>
  <si>
    <t>Ausstattung Fahrerhaus</t>
  </si>
  <si>
    <t>Um ein ungewolltes abklappen der kompletten Auftritte z.B. während der Fahrt zu vermeiden, muss eine zusätzliche Sicherung verbaut werden.</t>
  </si>
  <si>
    <t>Der B-Schlauch des Schnellangriffsverteiler wird in Buchten verlegt und muss in einer herausnehmbaren V2A Lochblechwanne gelagert werden.</t>
  </si>
  <si>
    <t xml:space="preserve">Um die verschiedene Löscher gleichzeitig entnehmen zu können, müssen diese Gerätschaften auf einem Teleskop Drehvollauszug gelagert werden. </t>
  </si>
  <si>
    <t xml:space="preserve">In die Dachblende ist für die Dachfläche ebenso eine 
blendfreie Beleuchtung in LED-Technologie zu integrieren. Schaltung und Anzeige im Fahrerhaus und am Heckdisplay über eingeschaltetes Fahrzeuglicht. </t>
  </si>
  <si>
    <t>Anbringung eines von der Feuerwehr beigestelltem Wappen</t>
  </si>
  <si>
    <t>Im Bereich des Dachkastens sollen zur lückenlosen Ausleuchtung des Dachbereichs an der Außenseite LED Leuchten montiert werden. Schaltung und Anzeige im Fahrerhaus und am Heckdisplay über eingeschaltetes Fahrzeuglicht.</t>
  </si>
  <si>
    <t>Zentrale Wasserachse, bestehend aus einer Aludruckgußleitung mit B und A Storz Kupplungen, die im Heck seitlich verbaut ist, die zum Einspeisen in den Wassertank, bei Schmutzwasser direkt über die Pumpe und zum Ansaugen verwendet werden kann</t>
  </si>
  <si>
    <r>
      <t xml:space="preserve">Die Inneneinrichtung ist in einem Beladeplanvorschlag (Beladeplanzeichnung) darzustellen und dem Angebot beizulegen. Aus dem Beladeplanvorschlag muss die Unterbringung der Ausrüstungsgegenstände eindeutig hervorgehen. Die Halterungen für die Beladung sind entsprechend Los 3 und Los 2 zu ermitteln. Die elektrischen Teile wie Funk, Handscheinwerfer, Wärmebildkamera usw. sind in betriebsfertigen Zustand einzubauen. 
Entsprechend dem Gesamtgewicht aus Los 1, Los 2 und Los 3 ist das tatsächliche Gesamtgewicht von 18.000 kg ein zuhalten. Im Beladeplan ist entsprechend Leerraum für zusätzliche Beladung vorzusehen. </t>
    </r>
    <r>
      <rPr>
        <b/>
        <sz val="11"/>
        <rFont val="Arial"/>
        <family val="2"/>
      </rPr>
      <t>Angebote ohne detaillierte Beladeplanzeichnung und Gewichtsaufstellung können nicht gewertet werden.</t>
    </r>
  </si>
  <si>
    <t>Schaummitteltank</t>
  </si>
  <si>
    <t>Nutzbarer Inhalt: 500 Liter, eingebaut im Pumpenraum. Material: PE. Im Heck des Fahrzeuges soll eine Füll-/ Entleerungsleitung mit Kugelhahn verbaut werden. Zurrgurte als Befestigungspunkte für den Schaumtank werden nicht akzeptiert. Detaillierte Einbauzeichnung sowie genaue Beschreibung des Schaumtanks sind dem Angebot beizufügen.</t>
  </si>
  <si>
    <t>Wasserwerfer</t>
  </si>
  <si>
    <t>2.05</t>
  </si>
  <si>
    <t>2.07</t>
  </si>
  <si>
    <t>2.10</t>
  </si>
  <si>
    <t>2.17</t>
  </si>
  <si>
    <t>2.18</t>
  </si>
  <si>
    <t>2.19</t>
  </si>
  <si>
    <t>2.20</t>
  </si>
  <si>
    <t>2.21</t>
  </si>
  <si>
    <t>2.22</t>
  </si>
  <si>
    <t>2.23</t>
  </si>
  <si>
    <t>2.24</t>
  </si>
  <si>
    <t>2.25</t>
  </si>
  <si>
    <t>2.26</t>
  </si>
  <si>
    <t>2.29</t>
  </si>
  <si>
    <t>2.71</t>
  </si>
  <si>
    <t>2.74</t>
  </si>
  <si>
    <t>2.108</t>
  </si>
  <si>
    <t>Der Werfer muß während der Fahrt betrieben werden können (Pum'n'Roll)</t>
  </si>
  <si>
    <t>Feuerwehrtechnischer Aufbau</t>
  </si>
  <si>
    <t>Signalanlage</t>
  </si>
  <si>
    <t>Allgemein</t>
  </si>
  <si>
    <t>2.98</t>
  </si>
  <si>
    <t>2.99</t>
  </si>
  <si>
    <t>Material Kunststoff, PE oder PP für Trinkwasser-Transporte geeignet</t>
  </si>
  <si>
    <t>Als zusätzlichen seitlichen Anfahrschutz soll im unterem Bereich der Aufstiegsklappen eine lackierte Kunststoffverkleidung angebracht werden.</t>
  </si>
  <si>
    <t>Sämtliche Barlockverschlüsse sind sperrbar auszuführen</t>
  </si>
  <si>
    <r>
      <t xml:space="preserve">Die Lagerung der Ausrüstungsgegenstände hat ergonomisch und entnahmefreundlich in Dreh- und Schwenkfächern, in Schubladen, auf Teleskopauszügen, auf Auszugswänden usw. zu erfolgen. Dem Werkstoff Aluminium ist der Vorzug zu geben, außer wo dies aus Gründen der Festigkeit und Stabilität nicht durchführbar ist. </t>
    </r>
    <r>
      <rPr>
        <sz val="11"/>
        <color indexed="8"/>
        <rFont val="Arial"/>
        <family val="2"/>
      </rPr>
      <t xml:space="preserve">Holzwerkstoffe werden nicht akzeptiert. Der tragbare Generator ist auf einem Drehfach zu haltern. </t>
    </r>
    <r>
      <rPr>
        <sz val="11"/>
        <rFont val="Arial"/>
        <family val="2"/>
      </rPr>
      <t xml:space="preserve"> Sämtliche Fachböden oder Drehfächer im Aufbau müssen nachträglich stufenlos verstellbar 
sein. </t>
    </r>
    <r>
      <rPr>
        <b/>
        <sz val="11"/>
        <color indexed="10"/>
        <rFont val="Arial"/>
        <family val="2"/>
      </rPr>
      <t xml:space="preserve"> </t>
    </r>
  </si>
  <si>
    <t>Einrichtung zur schnellen Wasserabgabe</t>
  </si>
  <si>
    <t>Lagerung für 2 Druckschläuche DIN 14811-C 42-15-KL1-K in Buchten mit angeschlossenem Hohlstrahlrohr im hinteren rechten Geräteraum</t>
  </si>
  <si>
    <t>Lichtmast:</t>
  </si>
  <si>
    <t>Die gefährdeten Teile des Fahrgestells müssen in geeigneter Form mit feuerwiderstandsfähigem Material ummantelt werden</t>
  </si>
  <si>
    <t>In einem Geräteraum soll eine abklappare Halterung für Atemschutzgeräte montiert werden. Diese soll auf einem Auszug aus dem Aufbau herausgezogen werden können.</t>
  </si>
  <si>
    <t>Auf dem Fahrerhausdach ist eine Nebelhornanlage zu verbauen.</t>
  </si>
  <si>
    <t>Spannungswandler 24V&gt;230V für den Betrieb einer Kühlbox für Getränke</t>
  </si>
  <si>
    <t>LED Verkehrswarneinrichtung  im Fahrzeugheck integriert (bedienbar vom Fahrerhaus und Heckdisplay, inkl. Anzeige des jeweiligen Betriebszustandes im Fahrerhaus und Heckdisplay). Inkl. Anzeige von Vorwahltexten (z.B. Ölspur, Unfall, etc.) Bauartgenehmigung muss mit dem Angebot abgegeben werden! Detaillierte Einbauzeichnung sowie genaue Beschreibung der Verkehrswarneinrichtung sind dem Angebot beizufügen.</t>
  </si>
  <si>
    <t>Der Schaummitteltank ist mit einer elektrischen Inhaltsanzeige im Pumpendisplay und Frontdisplay anzuzeigen.</t>
  </si>
  <si>
    <t>Der Wassertank ist mit einer elektrischen Inhaltsanzeige im Pumpendisplay und Frontdisplay anzuzeigen</t>
  </si>
  <si>
    <t>LED Fahrzeug - Bodenbeleuchtung rund ums Fahrzeug bei geschlossenen Auftrittsklappen und zusätzliche Auftrittsklappenbeleuchtung bei geöffneten Auftrittsklappen. Detaillierte Einbauzeichnung sowie genaue Beschreibung sind dem Angebot beizufügen.</t>
  </si>
  <si>
    <t>Zusätzliche zwei LED Leuchten in Geräteraum GR Heck verbauen (zur Umfeldbeleuchtung bei geöffneter Klappe)</t>
  </si>
  <si>
    <t>Lieferung und Einbau einer Rückfahrkamera mit akustischer Übertragung (Lautstärke regelbar) am Fahrzeugheck mit Farbübertragung, integriert im zentralen Überwachungs-Display im Fahrerhaus.</t>
  </si>
  <si>
    <t>Eine optische Warneinrichtung für ausgefahrenen Lichtmast ist in der Fahrerkabine und im Heckdisplay vorzusehen.</t>
  </si>
  <si>
    <t>Eine akustische Warneinrichtung beim Bewegen des Fahrzeuges bei ausgefahrenen Lichtmast ist in der Fahrerkabine vorzusehen.</t>
  </si>
  <si>
    <t>Lagerung der Steckleiter auf dem Dachkasten rechts.  Detaillierte Zeichnung sowie genaue Beschreibung sind dem Angebot beizufügen</t>
  </si>
  <si>
    <t>Batterie Hauptschalter-Taste im Führerhaus</t>
  </si>
  <si>
    <t>In einem Geräteraum sollen Lagerungen für 2 Schlauchtragekörbe Größe C vorgesehen werden</t>
  </si>
  <si>
    <r>
      <t xml:space="preserve">Typ: FPN 10-3000 nach EN1028  Ein- oder zweistufige vollautomatische Feuerlöschkreiselpumpe mit einem Förderstrom von mind. 3.000 l/min bei 10 bar und 3.0 m geodätischer Saughöhe. Die Pumpe ist im Fahrzeugheck in günstiger Bedienungshöhe einzubauen. Die komplette Bedienung und Drehzahlverstellung hat elektronisch  am Pumpenbedienstand über ein Pumpendisplay zu erfolgen. Notbedienung Nebenantrieb im Fahrerhaus.  
</t>
    </r>
    <r>
      <rPr>
        <b/>
        <sz val="11"/>
        <rFont val="Arial"/>
        <family val="2"/>
      </rPr>
      <t xml:space="preserve">Ausstattung: 
</t>
    </r>
    <r>
      <rPr>
        <sz val="11"/>
        <rFont val="Arial"/>
        <family val="2"/>
      </rPr>
      <t xml:space="preserve">1 Zentraler Saugeingang mit A-Fest- und Blindkupplung
1 Saugleitung vom Wassertank 
2 Füllleitungen mit Absperrventil zum Wasserbehälter,
je 2 Stück B-Druckabgänge, mit Niederschraubventilen (Kurbel) in den unteren Traversenkästen mit Fest- und Blindkupplung Storz B inkl. Verbindungsleitung zum Zentralentwässerungsblock.                                                             Halterungen für demontierte Blindkupplungen und Übergangstücke sind beidseitig vorzusehen.                                                                                                          Ein gleichzeitiger eingeschränkter Fahr- und Pumpenbetrieb (Pump and Roll) muss in Vorwärts- und Rückwärtsrichtung möglich sein                                                                                 Frontsprühbalken  unterhalb der Frontstoßstange mit mind. 4 Sprühdüsen +1 absperrbarer Druckabgang Storz C beifahrerseitig                                                                                                                        </t>
    </r>
  </si>
  <si>
    <t>Schaumzumischsystem</t>
  </si>
  <si>
    <t>Auf dem Fahrerhaus-Dach ist eine GFK-Dachkomponente, mit integrierten blauen LED Blitzleuchten mit Abstrahlung nach vorne und auch seitlich, mit Martin-Feuerwehr-Kompressor Horn mit 4 Schallbechern zu montieren. Die Schallbecher sind mit einem Astabweiser zu versehen.                                                      Detaillierte Zeichnung sowie genaue Beschreibung sind dem Angebot beizufügen.</t>
  </si>
  <si>
    <t>Das Dach des Aufbaues ist komplett begehbar und mit einem rutschfesten Anstrich (Anti-Rutsch-Belag) mind R12 zu versehen</t>
  </si>
  <si>
    <t>In einem Geräteraum soll eine Lagerung für 1 Schlauchtragekorb Größe B vorgesehen werden (Waldbrandkorb Hessen)</t>
  </si>
  <si>
    <t>Der Antrieb der Pumpe erfolgt über einen Gelenkwellenstrang vom Nebenantrieb des Fahrzeuges. Der Gelenkwellenstarng ist mit einer Gelenkbremse auszustatten.</t>
  </si>
  <si>
    <t xml:space="preserve">Bedienung und Wartung:                                                                
Die Bedienung des Schaummittelsystems muss möglichst einfach aufgebaut sein. Die einzelnen Schritte der Schaumzumischung sind im Pumpendisplay zu installieren. Für die periodische Wartung und Service sind die einzelnen Komponenten leicht zugänglich anzuordnen. Die Betriebsbereitschaft  ca. 5 sec. nach dem Starten des Fahrzeuges bzw. nach Einschalten des Batteriehauptschalters muss gewährleistet sein (Schaummittelsystem ab diesem Zeitpunkt auf Stand-By-Betrieb). Eine detaillierte Beschreibung mit allen relevanten techn. Daten (siehe oben) ist dem Angebot unbedingt beizulegen. </t>
  </si>
  <si>
    <t>Elektrisch angetriebenes und elektronisch geregeltes Druckzumischsystem für hohe Genauigkeit und absolute Betriebssicherheit. Informationen über die aktuelle Durchflussmenge von Wasser und Schaummittel sowie des Gesamtverbrauchs muss von der elektronischen Regeleinheit (Pumpendisplay) ablesbar sein. 
Schaummittelpumpe: Membranpumpe
Antrieb: Gleichstrommotor 24 V DC 
Zumischung: Volumetrische Zumischung durch Einspritzen des Schaummittels in den Löschwasserstrom nach der Feuerlöschkreiselpumpe.
Zumischraten: 0,1 - 6 %                                                        
Schaummittelfördermenge: mind. 48 Ltr/min. bei 10 bar (Viskosität 20cSt)
Anzeige im Pumpendisplay: Zumischrate [%]                                                                 
Druckbegrenzungsventil: 18 bar                                                   
Schaummittel: Für Class A und B (inkl. strukturviskose) 
Das Schaumzumischsystem muss Schaummittel auch aus 
externen Behältnissen über den Fremdsauganschluss ansaugen 
können. Lieferung und Halterung eines Ansaugschlauches 2,0 m.
Um eine optimale Erzeugung von Netzmittel mit der 
Schnellangriffseinrichtung zu gewährleisten, muss eine 
Zumischrate von 0,2% bei einem Durchfluss von 50l/min 
gewährleistet werden. 
Ein Leistungsdiagramm des Zumischsystems ist 
unbedingt beizulegen. Das Spülen der DZA muss ohne laufende FPN möglich sein.</t>
  </si>
  <si>
    <t>Hitzeschutz an Fahrgestell</t>
  </si>
  <si>
    <t>Elektronisch ferngesteuerter Schaum/Wasserwerfer (Monitor) inkl. Hohlstrahldüse HSD 2000 l/min. und Deflektor stufenlos regelbar von Sprühstrahl auf Vollstrahl, inkl. Rohrleitungsdurchführung durch Tank zu Pumpe, elektropneumatisches Absperrventil. Eine detaillierte Einbauzeichnung sowie eine genaue Beschreibung des Werfers ist dem Angebot beizufügen. Montiert auf dem Fahrerhausdach, incl. leichter Werkzeugloser Trenneinrichtung, damit original Fahrerhauskippvorrichtung betrieben werden kann.</t>
  </si>
  <si>
    <t>Einbau und Anschluss eines Lautsprechers spritzwassergeschützt im Pumpenstand, mit kompletter Verkabelung, geschaltet über Heckrollladen.</t>
  </si>
  <si>
    <t xml:space="preserve">Einbau und Anschluss von 3 Stk. Handlampen mit KFZ-Ladehalterung im Fahrerraum.                                       </t>
  </si>
  <si>
    <t>Beschriftung der Sonnenblende mit Funkrufnamen zwischen den Umfeldleuchten Niestetal 1/24</t>
  </si>
  <si>
    <t>Ausziehbares Hygieneset in Edelstahlausführung mit Seifenspender, Desinfektionsmittelbehälter, Papiertuchhalter, Wasserhahn und angeschlossene Luftpistole mit Spiralschlauch</t>
  </si>
  <si>
    <t>Ein übersichtlich gestaltetes Armaturenbrett als Pumpendisplay  und mit ergonomischen Bedienelementen zur raschen Inbetriebnahme und Überwachung der Pumpenanlage ist einzubauen. Die Verläufe sind farblich am Bildschirm darzustellen (z.B. Wasser = grün, Schaum = gelb, etc.). Die Verstellung der Höhe des Display muss möglich sein.</t>
  </si>
  <si>
    <t>Rettbox- Air 230V, Montage nicht im Fahrerhaus</t>
  </si>
  <si>
    <t>2.08</t>
  </si>
  <si>
    <t>2.09</t>
  </si>
  <si>
    <t>2.27</t>
  </si>
  <si>
    <t>2.28</t>
  </si>
  <si>
    <t>2.30</t>
  </si>
  <si>
    <t>2.48</t>
  </si>
  <si>
    <t>2.56</t>
  </si>
  <si>
    <t>2.72</t>
  </si>
  <si>
    <t>2.73</t>
  </si>
  <si>
    <t>2.75</t>
  </si>
  <si>
    <t>2.76</t>
  </si>
  <si>
    <t>2.77</t>
  </si>
  <si>
    <t>2.78</t>
  </si>
  <si>
    <t>2.79</t>
  </si>
  <si>
    <t>2.80</t>
  </si>
  <si>
    <t>2.81</t>
  </si>
  <si>
    <t>2.82</t>
  </si>
  <si>
    <t>2.83</t>
  </si>
  <si>
    <t>2.85</t>
  </si>
  <si>
    <t>2.86</t>
  </si>
  <si>
    <t>2.87</t>
  </si>
  <si>
    <t>2.89</t>
  </si>
  <si>
    <t>2.90</t>
  </si>
  <si>
    <t>2.109</t>
  </si>
  <si>
    <t>2.114</t>
  </si>
  <si>
    <t>Zusätzliche vier LED Leuchten in den hinteren GRT´s  verbauen.                                ( Ausleuchtung der Fächer für Verteiler und Druckabgänge)</t>
  </si>
  <si>
    <t>2.06</t>
  </si>
  <si>
    <t xml:space="preserve">Im Fahrerhaus sind Helmhalterungen zu montieren. </t>
  </si>
  <si>
    <t xml:space="preserve">Im Fahrerhaus soll ein absperrbarer Schlüsselkasten mit Zahlenschloss montiert werden. </t>
  </si>
  <si>
    <t>Für eine sichere Fahreigenschaft ist ein durchgehender Hilfsrahmen von der Fahrerkabine B-Säule bis zum Aufbauheck in Stahlbauweise und Pulverbeschichtet zu verbauen.</t>
  </si>
  <si>
    <t>Über der Hinterachse sind 2 weitere Geräteräume (1 linksseitig und 1 rechtsseitig) vorzusehen, die mit herausklappbaren Kotflügelauftritten "Ausführung mit Anti-Rutsch-Belag" im Bereich der Hinterachse mit gelben LED Blinkleuchten zu versehen sind. Die Auftritte sind für eine Belastung von min. 240 kg je Auftritt auszulegen und müssen ein gleiches Höhenniveau und eine gleiche Tiefe zu den anderen Auftritten aufweisen. Detaillierte Zeichnung sowie genaue Beschreibung sind dem Angebot beizufügen.</t>
  </si>
  <si>
    <t xml:space="preserve">Sämtliche Lamellenverschlüsse: Leichtgängige, verstärkte Lamellen-Verschlüsse im Aufbau  mit Barlock - System (durchgehende Griffstange), mit seitlich stabiler Führung, sowie mit gerafften Zuziehleinen. Der Pumpenraum ist ebenfalls mit einem leichtgängig, verstärkten Lamellen-Verschluss mit Barlock System (durchgehende Griffstange), auszustatten. Alle Lamellen-Verschlüsse sind mit einer Einzelschließkontrolle im Fahrerhaus auszustatten. </t>
  </si>
  <si>
    <t>Sämtliche Rollo Lamellen sollen pulverbeschichtet werden
Farbe : Silber</t>
  </si>
  <si>
    <t>Sämtliche Rollos: Rollo Zuziehleine, Ausführung gerafft,  die ist verkürzt in halbgeöffneter Rollo Position, sodass ein Hängenbleiben vermieden wird.</t>
  </si>
  <si>
    <t>Im Heck oberhalb der Pumpenanlage soll eine abklappbare Auszugslade für diverses Saugzubehör eingebaut werden</t>
  </si>
  <si>
    <t xml:space="preserve">Im Geräteraum hinten (Tiefraum), links und rechts, ist jeweils eine separate Halterung für einen Verteiler mit je einer 20 m B-Leitung unterzubringen (Schnellangriff B), </t>
  </si>
  <si>
    <t>sämtliche Drehfächer für den Innenausbau müssen in Silber RAL 9006 Pulverbeschichtet werden.</t>
  </si>
  <si>
    <t>In einem Geräteraum sollen 2 Schlauchmagazine für je 3 doppelt gerollte B - Druckschläuche montiert werden, sodass diese übereinander stehend gelagert werden können. Die Druckschläuche sollen so einfach und schnell aus dem Fahrzeug entnommen werden können ohne auf eine Auftrittsklappe aufsteigen zu müssen.</t>
  </si>
  <si>
    <t xml:space="preserve">Eventuelle Abänderungen des Beladeplanvorschlages sowie der Lagerungen für feuerwehrtechnische Zusatzbeladung durch die Freiwillige Feuerwehr Niestetal sind vom Bieter bereits im Angebot kostenmäßig zu berücksichtigen. </t>
  </si>
  <si>
    <t>1 Entleerungs- bzw. Entwässerungsblock
1 Pumpeneinschaltung im Heck
1 Manometer; 1 Mano - Vakuummeter
1 Betriebsstundenzähler für Pumpe am Pumpenstand
1 automatischer Überhitzungsschutz für die FPN
Pumpendruckregler
autom. Niveauregelung für Wassertankfüllung über zentrale Wasserachse
Detaillierte Einbauzeichnung, sowie genaue Beschreibung der Pumpenanlage bzw. des Pumpendisplays, sind dem Angebot beizufügen.</t>
  </si>
  <si>
    <t>Sämtliche Pumpengehäuse, Laufräder und Druckverteiler aus Leichtmetall. Pumpenwelle aus rostfreiem Stahl. (Beschreibung beilegen)</t>
  </si>
  <si>
    <t>Das Schaummittelzumischsystem muss je einen der beiden B - Druckabgänge in den hinteren Gerätetiefräumen (GRT) und die Einrichtung zu schnellen Wasserabgabe versorgen. Zusätzlich muss hierüber der Dachwasserwerfer mit Schaummittel versorgt werden</t>
  </si>
  <si>
    <t>Anschluss Storz- C Wasser/Schaummittel (absperrbar) im hinteren rechten GRT. Der Abgang muss so ausgeführt sein, dass eine Verbindung zwischen Abgang und Einrichtung zur schnellen Wasserabgabe bei geschlossenem Geräteraum ausgeschlossen ist.</t>
  </si>
  <si>
    <t>Beim Lösen der Handbremse ist der Lichtmast zum Schutz vor Beschädigungen durch Brücken usw. automatisch einzufahren.</t>
  </si>
  <si>
    <t xml:space="preserve">Einsatzstellenschalter im Display im Fahrerhaus. Mit Aktivierung dieses Schalters wird die Fahrzeugwarnblinkanlage, die Verkehrswarnanlage, die Umfeldbeleuchtung, die Feuerlöschkreiselpumpe in Betrieb und die Blitzleuchten blau im Kühlergrill außer Betrieb genommen. </t>
  </si>
  <si>
    <t>Für die Geräteräume ist jeweils eine indirekte LED Beleuchtung zu liefern. Pro Geräteraum sind 3 LED Leisten vorzusehen. Dabei ist jeweils eine rechts und links in die Laufschiene des Rollladen zu integrieren. Die dritte LED Leiste ist im oberen Bereich des Geräteraumes zu montieren. Die Geräteraumbeleuchtung ist mit dem Standlicht und dem Rollladen zu schalten. Eine Detaillierte Beschreibung ist dem Angebot beizulegen. Um eine ausreichende Beleuchtung des durchgehenden Geräteraumes G1/2 zu gewährleisten, müssen ebenfalls LED Leisten vorgesehen werden.</t>
  </si>
  <si>
    <t>Unterhalb von den Außenspiegeln des Fahrgestells sind links und rechts je ein LED Manövrierscheinwerfer an einer separaten Halterung zu montieren. Diese müssen mit dem Rückwärtsgang mitgeschaltet werden. Eine manuelle Aktivierung über das Frontdisplay muss ebenfalls möglich sein.</t>
  </si>
  <si>
    <t xml:space="preserve">Lieferung und Einbau einer selbstaufrollenden Elektrohaspel mit 30 m Kabel 5x2,5 mm, Verteiler (2x230 V / 2x400 V) inkl. Verkabelung zum tragbaren Generator. </t>
  </si>
  <si>
    <t>Einbau und Anschluss (im Fahrerhaus) eines beigestellten Sprechfunkgerät MRT für den Einsatz im TMO-Bereich, Stromversorgung 12 V, mit abgesetzten Bedienteil (S/E Teil, Bedienteil, Verbindungskabel und Handapparat wird von der Feuerwehr beigestellt)</t>
  </si>
  <si>
    <t>Einbau, Anschluss und komplette Verkabelung eines Lautsprechers (Funk) im Fahrerhaus.</t>
  </si>
  <si>
    <t>Lieferung, Einbau und Anschluß einer zweiten Sprechstelle im Heck. Mit kompletter Verkabelung</t>
  </si>
  <si>
    <t>Einbau und Anschluss eines Lardis-One Systems</t>
  </si>
  <si>
    <t>Einbau und Anschluss einer Antenne für  Tetrafunk mit kompletter Verkabelung mit Wartungsöffnung im Dachhimmel</t>
  </si>
  <si>
    <t xml:space="preserve">Beschriftung der Fahrerhaustüren mit "Freiwillige Feuerwehr Niestetal" in weiß refl. </t>
  </si>
  <si>
    <r>
      <t>Pumpe:</t>
    </r>
    <r>
      <rPr>
        <sz val="11"/>
        <rFont val="Arial"/>
        <family val="2"/>
      </rPr>
      <t xml:space="preserve"> 
- 2 Bedienungsanleitungen für Aufbau und Pumpe, sowie Monitor etc.,
- 2 Wartungsanleitungen und Ersatzteilliste
- 1 Typenschild für Pumpe, Fahrgestell, Motor
- 1 Typenschild mit tatsächlichen Gewichten und Maßen</t>
    </r>
  </si>
  <si>
    <t>Korrosionsbeständiger Aufbau komplett (d.h. Rahmen  und Verblechung) in Aluminium oder gleichwertigen Materialien. Die Aufbaulänge ist so auszulegen, dass die Fahrzeuglänge von 8000 mm nicht überschritten wird. Die Fahrzeuglänge muss mit dem Angebot unbedingt angegeben werden. Die Fahrzeughöhe (bei beladenem Fahrzeug) von 3.400 mm darf nicht überschritten werden. 
Detaillierte Zeichnung sowie genaue Beschreibung sind dem Angebot beizufügen</t>
  </si>
  <si>
    <t>Fahrzeugheck mit eingelassenen LED Leuchten, Standlicht, Bremslicht, Nebel- und Rückfahrscheinwerfern, beleuchteter Kennzeichenkonsole mit Umfeldbeleuchtung bestehend aus zwei LED Scheinwerfer und integrierter Verkehrssicherungsanlage. Heckausbau mit Heckbeleuchtung des Fahrzeuges sind nach den zum Zeitpunkt der Auslieferung gültigen Bestimmungen der StVZO der Bundesrepublik Deutschland auszuführen. Detaillierte Zeichnung, sowie genaue Beschreibung, sind dem Angebot beizufügen.</t>
  </si>
  <si>
    <t>Das Aufbaudach ist seitlich mit einer Dachblende mit integrierter Umfeldbeleuchtung als LED-Band  auszuführen. Ausführung mit linear verlaufendem LED Bändern mind. 3 Stück mit einer Lichtstärke von mind. 3950 lm/ pro Meter Leuchtbandlänge, davon 1 Stück als Nahumfeld und 2 Stück als Fernumfeldbeleuchtung. Mit der Umfeldbeleuchtung muss es möglich sein, das Umfeld bei geschlossenen Rollläden auszuleuchten. Schaltung und Anzeige im Fahrerhaus und am Heckdisplay über eingeschaltetes Fahrzeuglicht.  
Detaillierte Zeichnung sowie eine genaue Beschreibung sind dem Angebot beizufügen. Auf dem Fahrerhausdach in die Sonnenblende integriert 2 Stück LED Scheinwerfer mit Abstrahlrichtung nach vorn montiert, geschaltet mit der Umfeldbeleuchtung.</t>
  </si>
  <si>
    <t>Zur Befüllung des Schaummitteltanks ist eine fest eingebaute Schaumtankfüllpumpe 24V vorzusehen.</t>
  </si>
  <si>
    <t>Lieferung und Einbau einer Standheizung im Fahrerhaus, mind. 3,5 kW Heizleistung.</t>
  </si>
  <si>
    <t>1 stabile Bedieneinheit mit Folientastatur am Pumpenbedienstand mittels Funkfernbedienung und 3 m Kabel.</t>
  </si>
  <si>
    <t>Feuerwehrtechnischer Aufbau
Fahrerhaus / Aufbau</t>
  </si>
  <si>
    <t>Original Fahrgestell - Hersteller.
Siehe Los 1</t>
  </si>
  <si>
    <t>Zusammenfassung</t>
  </si>
  <si>
    <t>Nettosumme in EURO</t>
  </si>
  <si>
    <t xml:space="preserve">Zzgl. MwSt </t>
  </si>
  <si>
    <t>Brutto-Auftragssumme in EURO inkl. MwSt.</t>
  </si>
  <si>
    <t>Nachlass ohne Bedingungen in Prozent</t>
  </si>
  <si>
    <t>Zzgl. MwSt nach Nachlass</t>
  </si>
  <si>
    <t>Brutto-Auftragssumme nach Nachlass in EURO</t>
  </si>
  <si>
    <t xml:space="preserve">Um die Wendigkeit des Fahrzeug nicht einzuschränken und die Achslasten optimal auszulegen soll der hintere Rahmenüberhang max. 2080mm betragen
</t>
  </si>
  <si>
    <t>Rahmenüberhang von______________mm</t>
  </si>
  <si>
    <t xml:space="preserve">Am Aufbaudach rechts und links ist ein Alu-Dachkasten mit Deckel und Entlüftungsgitter über die gesamte Aufbaudachlänge zu montieren. Der Dachkasten ist mit einer blendfreien LED - Beleuchtung auszustatten, die beim Öffnen des Dachkasten automatisch einschaltet. Kontrollleuchten für Dachkästen "offen" im Fahrerhaus.
</t>
  </si>
  <si>
    <t>Bemaßung Dachkasten ____________________ mm</t>
  </si>
  <si>
    <t>Wassertankvolumen: ...........................................................................</t>
  </si>
  <si>
    <r>
      <t xml:space="preserve">Kosten für sämtliche Halterungen  für die feuerwehrtechnische Beladung entsprechend </t>
    </r>
    <r>
      <rPr>
        <b/>
        <sz val="11"/>
        <color indexed="10"/>
        <rFont val="Arial"/>
        <family val="2"/>
      </rPr>
      <t>LOS 3</t>
    </r>
    <r>
      <rPr>
        <sz val="11"/>
        <rFont val="Arial"/>
        <family val="2"/>
      </rPr>
      <t xml:space="preserve"> </t>
    </r>
    <r>
      <rPr>
        <sz val="11"/>
        <rFont val="Arial"/>
        <family val="2"/>
      </rPr>
      <t xml:space="preserve">. </t>
    </r>
  </si>
  <si>
    <t>(soweit nicht in Position ……... Aufbau bereits enthalten)</t>
  </si>
  <si>
    <t xml:space="preserve">Die Pumpenanlage sowie die Schaumzumischanlange müssen vom Aufbauhersteller entwickelt und gefertigt werden.                                                        </t>
  </si>
  <si>
    <t>Fabrikat :</t>
  </si>
  <si>
    <t>Pneumatisch ausfahrbarer Teleskoplichtmast, Lichtpunkthöhe mind. 5,5 m, mit 8 Stk. LED Hochleistungsscheinwerfern 24 V bestückt, mit mind. 50.000 lm Lichtleistung, inklusive Verbindungsleitung zu den Fahrzeugbatterien. 
Die Scheinwerfer lassen sich stufenlos gemeinsam von Umfeldbeleuchtung auf Fokusstellung bewegen. Der Lichtmastkopf wird in Ablageposition in einem Wasserschutzkasten geschützt und dieser durch eine Kunststoff-Abdeckung geschlossen. 
Drehbewegung: +/- 180°
Lichtkopfneigung: 0° bis +180°
Scheinwerferfokussierung: -2° bis +30° vertikal – alle Scheinwerfer zusammen. 
Fabrikat: LED Flexilight oder vergleichbar.
Detaillierte Einbauzeichnung sowie genaue Beschreibung des Lichtmastes sind dem Angebot beizufügen.</t>
  </si>
  <si>
    <t xml:space="preserve">Fabrikat:............................    </t>
  </si>
  <si>
    <t xml:space="preserve">Ladegerät für die Batterie des tragbaren Generators
Fabrikat: Mega Laderegler linear 24 / 12 Volt oder vergleichbar
</t>
  </si>
  <si>
    <t>Fabrikat:.....................................</t>
  </si>
  <si>
    <t>Dachkennzeichnung gemäß DIN 14035</t>
  </si>
  <si>
    <t>Vollkonturbeklebung gemäß ECE-R104 in limone</t>
  </si>
  <si>
    <t>Beschriftung hinten am Fahrzeug: 1/24</t>
  </si>
  <si>
    <t>Heckwarnbeklebung in rot/limone
in voller Höhe und über die gesamte Rückseite, ausgenommen Rollladen; Beklebung gemäß DIN14502 Teil 3</t>
  </si>
  <si>
    <r>
      <t xml:space="preserve">Lackierung/Beklebung
</t>
    </r>
    <r>
      <rPr>
        <sz val="11"/>
        <rFont val="Arial"/>
        <family val="2"/>
      </rPr>
      <t>Der Gesamt-Designentwurf ist vorab zuzusenden und abzustimmen</t>
    </r>
  </si>
  <si>
    <t>Überführung</t>
  </si>
  <si>
    <t>Der Bieter bestätigt, dass er sich im Falle des Zuschlags an unterschiedliche Auftragnehmer für die verschiedenen Lose
nach bestem Wissen und Möglichkeiten mit dem Auftragnehmer des anderen Loses - unter Einbeziehung des
Auftraggebers - abstimmen und mit diesem im Sinne einer insgesamt bestmöglichen Leistungserbringung konstruktiv
zusammenarbeiten bzw. interagieren wird.</t>
  </si>
  <si>
    <t>Sofern für die Auftragsausführung und für den Aufbau insgesamt zusätzliche Ausstattungsmerkmale oder Aufwände
erforderlich sind, die keinem beschriebenen Leistungsmerkmal zuzuordnen sind und bislang unberücksichtigt blieben,
sind die Kosten hierfür an dieser Stelle anzugeben. Der genaue Leistungsumfang für diese zusätzlichen Kosten ist mit
einer aussagekräftigen Anlage zum ausgefüllten Leistungsverzeichnis zu erläutern.</t>
  </si>
  <si>
    <t>2.117</t>
  </si>
  <si>
    <t>2.118</t>
  </si>
  <si>
    <t>2.119</t>
  </si>
  <si>
    <t>2.120</t>
  </si>
  <si>
    <t>2.121</t>
  </si>
  <si>
    <t>2.122</t>
  </si>
  <si>
    <t>2.123</t>
  </si>
  <si>
    <t>2.124</t>
  </si>
  <si>
    <t>2.125</t>
  </si>
  <si>
    <t>2.126</t>
  </si>
  <si>
    <t>2.127</t>
  </si>
  <si>
    <t>2.128</t>
  </si>
  <si>
    <r>
      <t xml:space="preserve">Angabe der Gewährleistungszeit für den feuerwehrtechnischen Aufbau in Monaten. Mindestensanforderung sind 24 Monate.
</t>
    </r>
    <r>
      <rPr>
        <b/>
        <u/>
        <sz val="12"/>
        <color rgb="FF000000"/>
        <rFont val="Arial"/>
        <family val="2"/>
      </rPr>
      <t>Bewertungskriterium:</t>
    </r>
    <r>
      <rPr>
        <sz val="12"/>
        <color rgb="FF000000"/>
        <rFont val="Arial"/>
        <family val="2"/>
      </rPr>
      <t xml:space="preserve">
</t>
    </r>
    <r>
      <rPr>
        <b/>
        <sz val="12"/>
        <color rgb="FF000000"/>
        <rFont val="Arial"/>
        <family val="2"/>
      </rPr>
      <t xml:space="preserve">Längste Gewährleistungszeit: 50 Punkte
nächst-niedrigere Gewährleistungszeit: jeweils 5 Punkte Abzug
</t>
    </r>
    <r>
      <rPr>
        <sz val="12"/>
        <color rgb="FF000000"/>
        <rFont val="Arial"/>
        <family val="2"/>
      </rPr>
      <t>Die vorgenannten Punkte sind Bestandteil der maximal erreichbaren 100 Punkte im Zuschlagskriterium "Kundendienst". Eine darüberhinausgehende Punktevergabe erfolgt nicht.</t>
    </r>
    <r>
      <rPr>
        <b/>
        <sz val="12"/>
        <color rgb="FF000000"/>
        <rFont val="Arial"/>
        <family val="2"/>
      </rPr>
      <t xml:space="preserve">
Angabe in Monaten </t>
    </r>
  </si>
  <si>
    <r>
      <t xml:space="preserve">Angabe der Garantie(dauer) für den feuerwehrtechnischen Aufbau gegen Durchrostung in Monaten.
</t>
    </r>
    <r>
      <rPr>
        <b/>
        <u/>
        <sz val="12"/>
        <color rgb="FF000000"/>
        <rFont val="Arial"/>
        <family val="2"/>
      </rPr>
      <t>Bewertungskriterium:</t>
    </r>
    <r>
      <rPr>
        <sz val="12"/>
        <color rgb="FF000000"/>
        <rFont val="Arial"/>
        <family val="2"/>
      </rPr>
      <t xml:space="preserve">
</t>
    </r>
    <r>
      <rPr>
        <b/>
        <sz val="12"/>
        <color rgb="FF000000"/>
        <rFont val="Arial"/>
        <family val="2"/>
      </rPr>
      <t xml:space="preserve">Längste Garantiezeit: 50 Punkte
nächst-niedrigere Garantiezeit: jeweils 5 Punkte Abzug
</t>
    </r>
    <r>
      <rPr>
        <sz val="12"/>
        <color rgb="FF000000"/>
        <rFont val="Arial"/>
        <family val="2"/>
      </rPr>
      <t>Die vorgenannten Punkte sind Bestandteil der maximal erreichbaren 100 Punkte im Zuschlagskriterium "Kundendienst". Eine darüberhinausgehende Punktevergabe erfolgt nicht.</t>
    </r>
    <r>
      <rPr>
        <b/>
        <sz val="12"/>
        <color rgb="FF000000"/>
        <rFont val="Arial"/>
        <family val="2"/>
      </rPr>
      <t xml:space="preserve">
Angabe in Monaten</t>
    </r>
  </si>
  <si>
    <t>2 tiefergezogene Geräteräume (je 1 linksseitig und 1 rechtsseitig) vorne (Auftritte müssen für eine Belastung von je 250 kg je Auftritt ausgelegt sein) und hinter der Hinterachse (Auftritte müssen für eine Belastung von je 180 kg je Auftritt ausgelegt sein) mit dahinterliegendem Stauraum. Die abklappbaren Auftritte  müssen rutschsicher sein, "Ausführung mit Anti-Rutsch-Belag" R12, und  mit Gasfederunterstützung.  In den Auftritten sind stirnseitig gelbe LED Blinkleuchten vorzusehen, die im ausgeklappten Zustand automatisch eingeschaltet werden. Ausziehbare Auftritte werden nicht akzeptiert. Detaillierte Zeichnung sowie genaue Beschreibung sind dem Angebot beizufügen.</t>
  </si>
  <si>
    <t>Um den Auftritt des herausklappbaren Kotflügelauftritt vor Beschädigung und Verschmutzung wie zum Beispiel: Wasser, Schmutz, Eis und Schnee zu schützen muss ein zusätzlicher stabiler  Schmutzkotflügel mit Abweisblechen und Kantenschutz im Radkasten verbaut werden.</t>
  </si>
  <si>
    <t xml:space="preserve">Im Heck sind 2 Stk. LED Scheinwerfer mit mind. 11 W je Stk. zur Ausleuchtung des Umfeldes vorzusehen. Schaltung und Anzeige im Fahrerhaus und am Heckdisplay über eingeschaltetes Fahrzeuglicht.  Die beiden LED - Strahler der Heckumfeldbeleuchtung, müssen noch zusätzlich mit dem Rückwärtsgang mitgeschaltet werden. </t>
  </si>
  <si>
    <r>
      <t xml:space="preserve">Nutzbarer Inhalt mind. 4000 l,  mit integrierten Schwallwänden (die Größe des Wassertanks muss im Hinblick auf das zulässige maximale Gesamtgewicht des Fahrzeuges gewichtstechnisch möglich sein). 
Detaillierte Einbauzeichnungen sowie genaue Beschreibung des Wassertanks sind dem Angebot beizufügen. Der Löschwassertank muss über einen freien Tankeinlauf verfügen. Alle Füllleitungen in den Tank, dürfen nicht über Dach geführt werden und dürfen keinerlei Einschränkungen bei der Dachbeladung und der Gehbreite auf dem Dach verursachen. Alle Füllleitungen müssen über gedämpfte pneumatische Einspeiseklappen verfügen. Der Wassertank muss einen geringstmöglichen Luftraum im Löschwasserbehälter verfügen, damit ein möglichst sicheres Fahrverhalten gegeben ist. Zur Befestigung des Löschwassertanks, dürfen keine Spannbänder oder Ratschzurgurte verwendet werden. Der Wassertank muss über eine Schnellentleerungseinrichtung verfügen (Unterkante Auslauf mind. 800mm über der Standfläche des Fahrzeugs). Die Schnellentleerungseinrichtung soll eine drucklose Entleerung des Wassertanks mit mind. 60 l/s ermöglichen
</t>
    </r>
    <r>
      <rPr>
        <b/>
        <u/>
        <sz val="11"/>
        <rFont val="Arial"/>
        <family val="2"/>
      </rPr>
      <t>Bewertungskriterium:</t>
    </r>
    <r>
      <rPr>
        <sz val="11"/>
        <rFont val="Arial"/>
        <family val="2"/>
      </rPr>
      <t xml:space="preserve">
</t>
    </r>
    <r>
      <rPr>
        <b/>
        <sz val="11"/>
        <rFont val="Arial"/>
        <family val="2"/>
      </rPr>
      <t xml:space="preserve">Tankgröße mit 5.000 l Tankinhalt oder mehr: 100 Punkte
nächst-niedrigere Tankgröße: jeweils 10 Punkte Abzug
</t>
    </r>
    <r>
      <rPr>
        <sz val="11"/>
        <rFont val="Arial"/>
        <family val="2"/>
      </rPr>
      <t xml:space="preserve">Die vorgenannten Punkte sind Bestandteil der maximal erreichbaren 350 Punkte im Zuschlagskriterium "Erfüllung der in der Leistungsbeschreibung geforderten Leistungskriterien". Eine darüberhinausgehende Punktevergabe erfolgt nicht.
</t>
    </r>
  </si>
  <si>
    <r>
      <t xml:space="preserve">Die komplette Verrohrung der Pumpenanlage incl. Zuleitungen zu den Druckabgängen, hat weitestgehend in Aluminium Druckgussausführung zu erfolgen, es werden keine doppelten Bögen 90° direkt aufeinander folgend akzeptiert. </t>
    </r>
    <r>
      <rPr>
        <b/>
        <sz val="11"/>
        <rFont val="Arial"/>
        <family val="2"/>
      </rPr>
      <t>Der Löschwassertank und die komplette Verrohrungen unterliegen der Trinkwasserverordnung.  Die Klassifizierung erfolgt nach DVGW- Arbeitsblatt W 405-B1 (in der aktuellen Fassung) Regelfall der Kategorie 5.</t>
    </r>
  </si>
  <si>
    <t>sämtliche Kontrollleuchte und Anzeigen wie bspw. für „Tür, bzw. Geräteraumrollladen (Einzelüberwachung) bzw. Dachkasten offen, Lichtmast, Blitzleuchten ein, Umfeldbeleuchtung, Verkehrswarneinrichtung, Wassertankanzeige, Fahrzeugbatterieüberwachung, Betriebsstundenzähler (Fahrgestell, Pumpe und Generator), usw." in der Fahrerkabine in einem Farbdisplay zusammengefasst. Einbau schwenkbar zwischen Fahrer und Beifahrer.</t>
  </si>
  <si>
    <t>Einbau und Anschluss von 3 Stk. beigestellten Handsprechfunkgeräten HRT mit Kfz-Ladegerät (WTC-Ladehalterung 12 Volt, Wempe WTC646), im Fahrerraum.</t>
  </si>
  <si>
    <t>Kabine/Aufbau/Kotflügel : Zweifarbenlackierung (RAL 3000 und RAL9010) nach Designvorgabe Freiwillige Feuerwehr Niestetal.
Aufbau/Kabine: RAL3000
Kotflügel: RAL9010
Designvorgaben der Freiwilligen Feuerwehr Niestetal sind auf Konformität mit der StVZO Bundesrepublik Deutschland und DIN14502 Teil 3 zu prüfen und bei Unstimmigkeit mit dem Auftraggeber neu abzustimmen</t>
  </si>
  <si>
    <t>Sonstiges</t>
  </si>
  <si>
    <t>Überführung der Beladung
Sofern die Beladung (LOS 3) nicht durch den Aufbauhersteller erfolgt, sind Überführungskosten anzugeben. 
Bitte geben Sie einen Pauschalpreis für die Überführung der Beladung aus LOS 3 zum Werk des Aufbauherstellers je 100 km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</si>
</sst>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_€"/>
    <numFmt numFmtId="165" formatCode="#,##0.00\ &quot;€&quot;"/>
  </numFmts>
  <fonts count="23" x14ac:knownFonts="1">
    <font>
      <sz val="10"/>
      <name val="Arial"/>
    </font>
    <font>
      <sz val="10"/>
      <name val="Arial"/>
      <family val="2"/>
    </font>
    <font>
      <sz val="11"/>
      <name val="Arial"/>
      <family val="2"/>
    </font>
    <font>
      <b/>
      <sz val="11"/>
      <name val="Arial"/>
      <family val="2"/>
    </font>
    <font>
      <u/>
      <sz val="11"/>
      <name val="Arial"/>
      <family val="2"/>
    </font>
    <font>
      <b/>
      <sz val="12"/>
      <name val="Arial"/>
      <family val="2"/>
    </font>
    <font>
      <b/>
      <sz val="14"/>
      <name val="Arial"/>
      <family val="2"/>
    </font>
    <font>
      <sz val="12"/>
      <name val="Arial"/>
      <family val="2"/>
    </font>
    <font>
      <sz val="11"/>
      <color indexed="8"/>
      <name val="Arial"/>
      <family val="2"/>
    </font>
    <font>
      <b/>
      <u/>
      <sz val="12"/>
      <name val="Arial"/>
      <family val="2"/>
    </font>
    <font>
      <u/>
      <sz val="10"/>
      <name val="Arial"/>
      <family val="2"/>
    </font>
    <font>
      <b/>
      <sz val="11"/>
      <color indexed="10"/>
      <name val="Arial"/>
      <family val="2"/>
    </font>
    <font>
      <b/>
      <sz val="20"/>
      <name val="Arial"/>
      <family val="2"/>
    </font>
    <font>
      <sz val="10"/>
      <color indexed="8"/>
      <name val="Arial"/>
      <family val="2"/>
    </font>
    <font>
      <sz val="9"/>
      <name val="Arial"/>
      <family val="2"/>
    </font>
    <font>
      <sz val="11"/>
      <name val="Arial"/>
      <family val="2"/>
    </font>
    <font>
      <sz val="10"/>
      <name val="Arial"/>
      <family val="2"/>
    </font>
    <font>
      <sz val="11"/>
      <color rgb="FF000000"/>
      <name val="Calibri"/>
      <family val="2"/>
    </font>
    <font>
      <b/>
      <u/>
      <sz val="12"/>
      <color rgb="FF000000"/>
      <name val="Arial"/>
      <family val="2"/>
    </font>
    <font>
      <sz val="12"/>
      <color rgb="FF000000"/>
      <name val="Arial"/>
      <family val="2"/>
    </font>
    <font>
      <b/>
      <sz val="12"/>
      <color rgb="FF000000"/>
      <name val="Arial"/>
      <family val="2"/>
    </font>
    <font>
      <u val="double"/>
      <sz val="12"/>
      <color rgb="FF000000"/>
      <name val="Arial"/>
      <family val="2"/>
    </font>
    <font>
      <b/>
      <u/>
      <sz val="11"/>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bottom/>
      <diagonal/>
    </border>
    <border>
      <left/>
      <right style="thin">
        <color indexed="8"/>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6" fillId="0" borderId="0" applyFont="0" applyFill="0" applyBorder="0" applyAlignment="0" applyProtection="0"/>
  </cellStyleXfs>
  <cellXfs count="153">
    <xf numFmtId="0" fontId="0" fillId="0" borderId="0" xfId="0"/>
    <xf numFmtId="0" fontId="0" fillId="0" borderId="3" xfId="0" applyBorder="1"/>
    <xf numFmtId="0" fontId="0" fillId="0" borderId="0" xfId="0" applyAlignment="1">
      <alignment vertical="center"/>
    </xf>
    <xf numFmtId="0" fontId="10" fillId="0" borderId="0" xfId="0" applyFont="1"/>
    <xf numFmtId="0" fontId="0" fillId="0" borderId="0" xfId="0" applyAlignment="1">
      <alignment wrapText="1"/>
    </xf>
    <xf numFmtId="0" fontId="13" fillId="0" borderId="0" xfId="0" applyFont="1"/>
    <xf numFmtId="164" fontId="2" fillId="2" borderId="1" xfId="0" applyNumberFormat="1" applyFont="1" applyFill="1" applyBorder="1" applyAlignment="1">
      <alignment horizontal="center" vertical="top" wrapText="1"/>
    </xf>
    <xf numFmtId="164" fontId="0" fillId="0" borderId="0" xfId="0" applyNumberFormat="1"/>
    <xf numFmtId="165" fontId="6" fillId="0" borderId="13" xfId="0" applyNumberFormat="1" applyFont="1" applyBorder="1" applyAlignment="1">
      <alignment vertical="center"/>
    </xf>
    <xf numFmtId="165" fontId="5" fillId="0" borderId="6" xfId="0" applyNumberFormat="1" applyFont="1" applyBorder="1" applyAlignment="1"/>
    <xf numFmtId="165" fontId="0" fillId="0" borderId="3" xfId="0" applyNumberFormat="1" applyFill="1" applyBorder="1"/>
    <xf numFmtId="165" fontId="0" fillId="0" borderId="3" xfId="0" applyNumberFormat="1" applyFill="1" applyBorder="1" applyProtection="1">
      <protection locked="0"/>
    </xf>
    <xf numFmtId="165" fontId="0" fillId="0" borderId="3" xfId="0" applyNumberFormat="1" applyFill="1" applyBorder="1" applyAlignment="1" applyProtection="1">
      <alignment wrapText="1"/>
      <protection locked="0"/>
    </xf>
    <xf numFmtId="165" fontId="2" fillId="0" borderId="3" xfId="0" applyNumberFormat="1" applyFont="1" applyBorder="1" applyAlignment="1" applyProtection="1">
      <alignment horizontal="center" vertical="top"/>
      <protection locked="0"/>
    </xf>
    <xf numFmtId="165" fontId="0" fillId="0" borderId="3" xfId="0" applyNumberFormat="1" applyBorder="1" applyProtection="1">
      <protection locked="0"/>
    </xf>
    <xf numFmtId="0" fontId="14" fillId="2" borderId="1" xfId="0" applyFont="1" applyFill="1" applyBorder="1" applyAlignment="1" applyProtection="1">
      <alignment horizontal="center" vertical="top" wrapText="1"/>
    </xf>
    <xf numFmtId="0" fontId="12" fillId="2" borderId="1" xfId="0"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0" fontId="6" fillId="0" borderId="13" xfId="0" applyFont="1" applyBorder="1" applyAlignment="1" applyProtection="1">
      <alignment horizontal="center" vertical="center"/>
    </xf>
    <xf numFmtId="0" fontId="6" fillId="0" borderId="13" xfId="0" applyFont="1" applyBorder="1" applyAlignment="1" applyProtection="1">
      <alignment vertical="center" wrapText="1"/>
    </xf>
    <xf numFmtId="0" fontId="6" fillId="0" borderId="13" xfId="0" applyFont="1" applyBorder="1" applyAlignment="1" applyProtection="1">
      <alignment vertical="center"/>
    </xf>
    <xf numFmtId="0" fontId="5" fillId="0" borderId="3" xfId="0" applyFont="1" applyBorder="1" applyAlignment="1" applyProtection="1"/>
    <xf numFmtId="0" fontId="6" fillId="0" borderId="6" xfId="0" applyFont="1" applyBorder="1" applyAlignment="1" applyProtection="1"/>
    <xf numFmtId="0" fontId="5" fillId="0" borderId="6" xfId="0" applyFont="1" applyBorder="1" applyAlignment="1" applyProtection="1"/>
    <xf numFmtId="49" fontId="2" fillId="0" borderId="3" xfId="0" applyNumberFormat="1" applyFont="1" applyBorder="1" applyAlignment="1" applyProtection="1">
      <alignment horizontal="center" vertical="top" wrapText="1"/>
    </xf>
    <xf numFmtId="0" fontId="2" fillId="0" borderId="6" xfId="0" applyFont="1" applyBorder="1" applyAlignment="1" applyProtection="1">
      <alignment vertical="top" wrapText="1"/>
    </xf>
    <xf numFmtId="0" fontId="0" fillId="0" borderId="3" xfId="0" applyBorder="1" applyAlignment="1" applyProtection="1">
      <alignment horizontal="center" vertical="center"/>
    </xf>
    <xf numFmtId="0" fontId="0" fillId="0" borderId="3" xfId="0" applyBorder="1" applyAlignment="1" applyProtection="1">
      <alignment horizontal="center" vertical="center" wrapText="1"/>
    </xf>
    <xf numFmtId="0" fontId="3" fillId="0" borderId="3" xfId="0" applyFont="1" applyBorder="1" applyAlignment="1" applyProtection="1">
      <alignment vertical="top" wrapText="1"/>
    </xf>
    <xf numFmtId="0" fontId="0" fillId="0" borderId="1" xfId="0" applyBorder="1" applyAlignment="1" applyProtection="1">
      <alignment horizontal="center" vertical="center"/>
    </xf>
    <xf numFmtId="0" fontId="6" fillId="0" borderId="3" xfId="0" applyFont="1" applyBorder="1" applyAlignment="1" applyProtection="1">
      <alignment vertical="top" wrapText="1"/>
    </xf>
    <xf numFmtId="0" fontId="2" fillId="0" borderId="3" xfId="0" applyFont="1" applyBorder="1" applyAlignment="1" applyProtection="1">
      <alignment horizontal="center" vertical="top"/>
    </xf>
    <xf numFmtId="0" fontId="2" fillId="0" borderId="3" xfId="0" applyFont="1" applyBorder="1" applyAlignment="1" applyProtection="1">
      <alignment vertical="top" wrapText="1"/>
    </xf>
    <xf numFmtId="0" fontId="0" fillId="0" borderId="3" xfId="0" applyFill="1" applyBorder="1" applyAlignment="1" applyProtection="1">
      <alignment horizontal="center" vertical="center"/>
    </xf>
    <xf numFmtId="0" fontId="2" fillId="0" borderId="3" xfId="0" applyFont="1" applyBorder="1" applyAlignment="1" applyProtection="1">
      <alignment horizontal="left" vertical="top" wrapText="1"/>
    </xf>
    <xf numFmtId="0" fontId="2" fillId="0" borderId="3" xfId="0" applyFont="1" applyBorder="1" applyAlignment="1" applyProtection="1">
      <alignment horizontal="center" vertical="center"/>
    </xf>
    <xf numFmtId="0" fontId="2" fillId="0" borderId="3" xfId="0" applyFont="1" applyFill="1" applyBorder="1" applyAlignment="1" applyProtection="1">
      <alignment vertical="top" wrapText="1"/>
    </xf>
    <xf numFmtId="0" fontId="2" fillId="0" borderId="3" xfId="0" applyFont="1" applyFill="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6" xfId="0" applyFont="1" applyFill="1" applyBorder="1" applyAlignment="1" applyProtection="1">
      <alignment vertical="top" wrapText="1"/>
    </xf>
    <xf numFmtId="0" fontId="2" fillId="0" borderId="6" xfId="0" applyFont="1" applyBorder="1" applyAlignment="1" applyProtection="1">
      <alignment horizontal="center" vertical="center"/>
    </xf>
    <xf numFmtId="0" fontId="2" fillId="0" borderId="10" xfId="0" applyFont="1" applyFill="1" applyBorder="1" applyAlignment="1" applyProtection="1">
      <alignment horizontal="left" vertical="top" wrapText="1"/>
    </xf>
    <xf numFmtId="0" fontId="2" fillId="0" borderId="2" xfId="0" applyFont="1" applyBorder="1" applyAlignment="1" applyProtection="1">
      <alignment horizontal="center" vertical="center"/>
    </xf>
    <xf numFmtId="0" fontId="2" fillId="0" borderId="0" xfId="0" applyFont="1" applyFill="1" applyBorder="1" applyAlignment="1" applyProtection="1">
      <alignment horizontal="left" vertical="top" wrapText="1"/>
    </xf>
    <xf numFmtId="0" fontId="2" fillId="0" borderId="7"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5" fillId="0" borderId="3" xfId="0" applyFont="1" applyBorder="1" applyAlignment="1" applyProtection="1">
      <alignment horizontal="center" vertical="center"/>
    </xf>
    <xf numFmtId="0" fontId="2" fillId="0" borderId="10" xfId="0" applyFont="1" applyBorder="1" applyAlignment="1" applyProtection="1">
      <alignment vertical="top" wrapText="1"/>
    </xf>
    <xf numFmtId="0" fontId="2" fillId="0" borderId="11" xfId="0" applyFont="1" applyFill="1" applyBorder="1" applyAlignment="1" applyProtection="1">
      <alignment horizontal="left" vertical="top" wrapText="1"/>
    </xf>
    <xf numFmtId="0" fontId="0" fillId="0" borderId="8" xfId="0" applyBorder="1" applyAlignment="1" applyProtection="1">
      <alignment horizontal="center" vertical="center"/>
    </xf>
    <xf numFmtId="0" fontId="6" fillId="0" borderId="6" xfId="0" applyFont="1" applyBorder="1" applyAlignment="1" applyProtection="1">
      <alignment vertical="top" wrapText="1"/>
    </xf>
    <xf numFmtId="0" fontId="2" fillId="0" borderId="10" xfId="0" applyFont="1" applyBorder="1" applyAlignment="1" applyProtection="1">
      <alignment horizontal="left" vertical="top" wrapText="1"/>
    </xf>
    <xf numFmtId="0" fontId="6" fillId="0" borderId="3" xfId="0" applyFont="1" applyFill="1" applyBorder="1" applyAlignment="1" applyProtection="1">
      <alignment vertical="top" wrapText="1"/>
    </xf>
    <xf numFmtId="0" fontId="2" fillId="0" borderId="7" xfId="0" applyFont="1" applyFill="1" applyBorder="1" applyAlignment="1" applyProtection="1">
      <alignment horizontal="left" vertical="top" wrapText="1"/>
    </xf>
    <xf numFmtId="0" fontId="2" fillId="0" borderId="7" xfId="0" applyFont="1" applyBorder="1" applyAlignment="1" applyProtection="1">
      <alignment vertical="top" wrapText="1"/>
    </xf>
    <xf numFmtId="0" fontId="5" fillId="0" borderId="3" xfId="0" applyFont="1" applyBorder="1" applyAlignment="1" applyProtection="1">
      <alignment vertical="top" wrapText="1"/>
    </xf>
    <xf numFmtId="0" fontId="2" fillId="0" borderId="7" xfId="0" quotePrefix="1" applyFont="1" applyBorder="1" applyAlignment="1" applyProtection="1">
      <alignment vertical="top" wrapText="1"/>
    </xf>
    <xf numFmtId="0" fontId="2" fillId="0" borderId="7" xfId="0" applyFont="1" applyFill="1" applyBorder="1" applyAlignment="1" applyProtection="1">
      <alignment vertical="top" wrapText="1"/>
    </xf>
    <xf numFmtId="0" fontId="13" fillId="0" borderId="3" xfId="0" applyFont="1" applyBorder="1" applyAlignment="1" applyProtection="1">
      <alignment horizontal="center" vertical="center"/>
    </xf>
    <xf numFmtId="0" fontId="8" fillId="0" borderId="7" xfId="0" applyFont="1" applyBorder="1" applyAlignment="1" applyProtection="1">
      <alignment vertical="top" wrapText="1"/>
    </xf>
    <xf numFmtId="0" fontId="8" fillId="0" borderId="9" xfId="0" applyFont="1" applyBorder="1" applyAlignment="1" applyProtection="1">
      <alignment vertical="top" wrapText="1"/>
    </xf>
    <xf numFmtId="0" fontId="8" fillId="0" borderId="3" xfId="0" applyFont="1" applyBorder="1" applyAlignment="1" applyProtection="1">
      <alignment vertical="top" wrapText="1"/>
    </xf>
    <xf numFmtId="0" fontId="3" fillId="0" borderId="12" xfId="0" applyFont="1" applyBorder="1" applyAlignment="1" applyProtection="1">
      <alignment vertical="top" wrapText="1"/>
    </xf>
    <xf numFmtId="0" fontId="0" fillId="0" borderId="0" xfId="0" applyAlignment="1" applyProtection="1">
      <alignment horizontal="center" vertical="top" wrapText="1"/>
    </xf>
    <xf numFmtId="0" fontId="0" fillId="0" borderId="0" xfId="0" applyAlignment="1" applyProtection="1">
      <alignment vertical="top" wrapText="1"/>
    </xf>
    <xf numFmtId="0" fontId="0" fillId="0" borderId="0" xfId="0" applyAlignment="1" applyProtection="1">
      <alignment horizontal="center" vertical="center"/>
    </xf>
    <xf numFmtId="0" fontId="0" fillId="0" borderId="0" xfId="0" applyAlignment="1" applyProtection="1">
      <alignment horizontal="center"/>
    </xf>
    <xf numFmtId="0" fontId="17" fillId="0" borderId="3" xfId="0" applyFont="1" applyBorder="1" applyAlignment="1">
      <alignment vertical="center" wrapText="1"/>
    </xf>
    <xf numFmtId="0" fontId="18" fillId="0" borderId="3" xfId="0" applyFont="1" applyBorder="1" applyAlignment="1">
      <alignment vertical="center"/>
    </xf>
    <xf numFmtId="0" fontId="19" fillId="0" borderId="3" xfId="0" applyFont="1" applyBorder="1"/>
    <xf numFmtId="0" fontId="20" fillId="0" borderId="3" xfId="0" applyFont="1" applyBorder="1"/>
    <xf numFmtId="165" fontId="7" fillId="0" borderId="3" xfId="0" applyNumberFormat="1" applyFont="1" applyBorder="1"/>
    <xf numFmtId="0" fontId="19" fillId="3" borderId="3" xfId="0" applyFont="1" applyFill="1" applyBorder="1" applyAlignment="1">
      <alignment vertical="center"/>
    </xf>
    <xf numFmtId="44" fontId="19" fillId="3" borderId="3" xfId="2" applyFont="1" applyFill="1" applyBorder="1" applyAlignment="1">
      <alignment vertical="center"/>
    </xf>
    <xf numFmtId="0" fontId="21" fillId="0" borderId="3" xfId="0" applyFont="1" applyBorder="1"/>
    <xf numFmtId="165" fontId="7" fillId="0" borderId="3" xfId="0" applyNumberFormat="1" applyFont="1" applyFill="1" applyBorder="1"/>
    <xf numFmtId="165" fontId="5" fillId="0" borderId="6" xfId="0" applyNumberFormat="1" applyFont="1" applyBorder="1" applyAlignment="1" applyProtection="1">
      <protection locked="0"/>
    </xf>
    <xf numFmtId="164" fontId="2" fillId="2" borderId="1" xfId="0" applyNumberFormat="1" applyFont="1" applyFill="1" applyBorder="1" applyAlignment="1" applyProtection="1">
      <alignment horizontal="center" vertical="top" wrapText="1"/>
      <protection locked="0"/>
    </xf>
    <xf numFmtId="165" fontId="6" fillId="0" borderId="13" xfId="0" applyNumberFormat="1" applyFont="1" applyBorder="1" applyAlignment="1" applyProtection="1">
      <alignment vertical="center"/>
      <protection locked="0"/>
    </xf>
    <xf numFmtId="165" fontId="17" fillId="0" borderId="3" xfId="0" applyNumberFormat="1" applyFont="1" applyBorder="1" applyAlignment="1" applyProtection="1">
      <alignment vertical="center" wrapText="1"/>
      <protection locked="0"/>
    </xf>
    <xf numFmtId="164" fontId="0" fillId="0" borderId="0" xfId="0" applyNumberFormat="1" applyProtection="1">
      <protection locked="0"/>
    </xf>
    <xf numFmtId="165" fontId="20" fillId="0" borderId="3" xfId="0" applyNumberFormat="1" applyFont="1" applyBorder="1" applyProtection="1"/>
    <xf numFmtId="165" fontId="19" fillId="0" borderId="3" xfId="0" applyNumberFormat="1" applyFont="1" applyBorder="1" applyProtection="1"/>
    <xf numFmtId="165" fontId="19" fillId="3" borderId="3" xfId="0" applyNumberFormat="1" applyFont="1" applyFill="1" applyBorder="1" applyAlignment="1" applyProtection="1">
      <alignment vertical="center"/>
    </xf>
    <xf numFmtId="165" fontId="21" fillId="0" borderId="3" xfId="0" applyNumberFormat="1" applyFont="1" applyBorder="1" applyProtection="1"/>
    <xf numFmtId="165" fontId="0" fillId="0" borderId="3" xfId="0" applyNumberFormat="1" applyBorder="1" applyProtection="1"/>
    <xf numFmtId="165" fontId="18" fillId="0" borderId="3" xfId="0" applyNumberFormat="1" applyFont="1" applyBorder="1" applyAlignment="1" applyProtection="1">
      <alignment vertical="center"/>
    </xf>
    <xf numFmtId="0" fontId="2" fillId="2" borderId="1" xfId="0" applyFont="1" applyFill="1" applyBorder="1" applyAlignment="1" applyProtection="1">
      <alignment horizontal="center" vertical="top" wrapText="1"/>
      <protection locked="0"/>
    </xf>
    <xf numFmtId="0" fontId="6" fillId="0" borderId="5" xfId="0" applyFont="1" applyBorder="1" applyAlignment="1" applyProtection="1">
      <alignment vertical="center"/>
      <protection locked="0"/>
    </xf>
    <xf numFmtId="0" fontId="5" fillId="0" borderId="3" xfId="0" applyFont="1" applyBorder="1" applyAlignment="1" applyProtection="1">
      <protection locked="0"/>
    </xf>
    <xf numFmtId="0" fontId="0" fillId="3" borderId="3" xfId="0" applyFill="1" applyBorder="1" applyProtection="1">
      <protection locked="0"/>
    </xf>
    <xf numFmtId="0" fontId="2" fillId="3" borderId="3" xfId="0" applyFont="1" applyFill="1" applyBorder="1" applyAlignment="1" applyProtection="1">
      <alignment horizontal="center" vertical="top"/>
      <protection locked="0"/>
    </xf>
    <xf numFmtId="0" fontId="0" fillId="3" borderId="1" xfId="0" applyFill="1" applyBorder="1" applyAlignment="1" applyProtection="1">
      <alignment wrapText="1"/>
      <protection locked="0"/>
    </xf>
    <xf numFmtId="0" fontId="0" fillId="3" borderId="3" xfId="0" applyFill="1" applyBorder="1" applyAlignment="1" applyProtection="1">
      <alignment wrapText="1"/>
      <protection locked="0"/>
    </xf>
    <xf numFmtId="0" fontId="2" fillId="3" borderId="3" xfId="0" applyFont="1" applyFill="1" applyBorder="1" applyAlignment="1" applyProtection="1">
      <alignment horizontal="center" vertical="center"/>
      <protection locked="0"/>
    </xf>
    <xf numFmtId="0" fontId="0" fillId="3" borderId="1" xfId="0" applyFill="1" applyBorder="1" applyProtection="1">
      <protection locked="0"/>
    </xf>
    <xf numFmtId="2" fontId="5" fillId="0" borderId="0" xfId="0" applyNumberFormat="1" applyFont="1" applyBorder="1" applyAlignment="1" applyProtection="1">
      <alignment vertical="center" wrapText="1"/>
      <protection locked="0"/>
    </xf>
    <xf numFmtId="0" fontId="0" fillId="0" borderId="0" xfId="0" applyProtection="1">
      <protection locked="0"/>
    </xf>
    <xf numFmtId="165" fontId="0" fillId="4" borderId="3" xfId="0" applyNumberFormat="1" applyFill="1" applyBorder="1" applyProtection="1">
      <protection locked="0"/>
    </xf>
    <xf numFmtId="165" fontId="0" fillId="4" borderId="3" xfId="0" applyNumberFormat="1" applyFill="1" applyBorder="1" applyAlignment="1" applyProtection="1">
      <alignment wrapText="1"/>
      <protection locked="0"/>
    </xf>
    <xf numFmtId="165" fontId="2" fillId="4" borderId="4" xfId="0" applyNumberFormat="1" applyFont="1" applyFill="1" applyBorder="1" applyAlignment="1" applyProtection="1">
      <alignment horizontal="center"/>
      <protection locked="0"/>
    </xf>
    <xf numFmtId="165" fontId="0" fillId="4" borderId="5" xfId="0" applyNumberFormat="1" applyFill="1" applyBorder="1" applyProtection="1">
      <protection locked="0"/>
    </xf>
    <xf numFmtId="165" fontId="2" fillId="4" borderId="3" xfId="0" applyNumberFormat="1" applyFont="1" applyFill="1" applyBorder="1" applyAlignment="1" applyProtection="1">
      <alignment horizontal="center" vertical="top"/>
      <protection locked="0"/>
    </xf>
    <xf numFmtId="165" fontId="2" fillId="4" borderId="3" xfId="0" applyNumberFormat="1" applyFont="1" applyFill="1" applyBorder="1" applyAlignment="1" applyProtection="1">
      <alignment horizontal="center" vertical="center"/>
      <protection locked="0"/>
    </xf>
    <xf numFmtId="165" fontId="0" fillId="4" borderId="1" xfId="0" applyNumberFormat="1" applyFill="1" applyBorder="1" applyProtection="1">
      <protection locked="0"/>
    </xf>
    <xf numFmtId="165" fontId="2" fillId="4" borderId="2" xfId="0" applyNumberFormat="1" applyFont="1" applyFill="1" applyBorder="1" applyAlignment="1" applyProtection="1">
      <alignment horizontal="center" vertical="top"/>
      <protection locked="0"/>
    </xf>
    <xf numFmtId="165" fontId="4" fillId="4" borderId="3" xfId="0" applyNumberFormat="1" applyFont="1" applyFill="1" applyBorder="1" applyAlignment="1" applyProtection="1">
      <alignment horizontal="center" vertical="top"/>
      <protection locked="0"/>
    </xf>
    <xf numFmtId="165" fontId="0" fillId="4" borderId="3" xfId="0" applyNumberFormat="1" applyFill="1" applyBorder="1" applyAlignment="1" applyProtection="1">
      <alignment vertical="center"/>
      <protection locked="0"/>
    </xf>
    <xf numFmtId="165" fontId="0" fillId="4" borderId="8" xfId="0" applyNumberFormat="1" applyFill="1" applyBorder="1" applyProtection="1">
      <protection locked="0"/>
    </xf>
    <xf numFmtId="165" fontId="13" fillId="4" borderId="3" xfId="0" applyNumberFormat="1" applyFont="1" applyFill="1" applyBorder="1" applyProtection="1">
      <protection locked="0"/>
    </xf>
    <xf numFmtId="165" fontId="2" fillId="0" borderId="3" xfId="0" applyNumberFormat="1" applyFont="1" applyFill="1" applyBorder="1" applyAlignment="1" applyProtection="1">
      <alignment horizontal="center" vertical="top"/>
      <protection locked="0"/>
    </xf>
    <xf numFmtId="165" fontId="2" fillId="0" borderId="3" xfId="0" applyNumberFormat="1" applyFont="1" applyFill="1" applyBorder="1" applyAlignment="1" applyProtection="1">
      <alignment horizontal="center" vertical="center"/>
      <protection locked="0"/>
    </xf>
    <xf numFmtId="10" fontId="7" fillId="4" borderId="3" xfId="0" applyNumberFormat="1" applyFont="1" applyFill="1" applyBorder="1" applyProtection="1">
      <protection locked="0"/>
    </xf>
    <xf numFmtId="0" fontId="0" fillId="0" borderId="5" xfId="0" applyBorder="1" applyAlignment="1" applyProtection="1">
      <alignment horizontal="center" vertical="center"/>
    </xf>
    <xf numFmtId="0" fontId="2" fillId="0" borderId="1" xfId="0" applyFont="1" applyBorder="1" applyAlignment="1" applyProtection="1">
      <alignment vertical="top" wrapText="1"/>
    </xf>
    <xf numFmtId="0" fontId="2" fillId="4" borderId="0"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xf>
    <xf numFmtId="0" fontId="2" fillId="0" borderId="2" xfId="0" applyFont="1" applyBorder="1" applyAlignment="1" applyProtection="1">
      <alignment vertical="top" wrapText="1"/>
    </xf>
    <xf numFmtId="0" fontId="2" fillId="4" borderId="0" xfId="0" applyFont="1" applyFill="1" applyBorder="1" applyAlignment="1" applyProtection="1">
      <alignment vertical="top" wrapText="1"/>
      <protection locked="0"/>
    </xf>
    <xf numFmtId="165" fontId="0" fillId="0" borderId="3" xfId="0" applyNumberFormat="1" applyFill="1" applyBorder="1" applyProtection="1"/>
    <xf numFmtId="165" fontId="2" fillId="0" borderId="3" xfId="0" applyNumberFormat="1" applyFont="1" applyFill="1" applyBorder="1" applyAlignment="1" applyProtection="1">
      <alignment horizontal="center" vertical="center"/>
    </xf>
    <xf numFmtId="165" fontId="0" fillId="0" borderId="1" xfId="0" applyNumberFormat="1" applyFill="1" applyBorder="1" applyProtection="1"/>
    <xf numFmtId="0" fontId="2" fillId="0" borderId="9" xfId="0" quotePrefix="1" applyFont="1" applyFill="1" applyBorder="1" applyAlignment="1" applyProtection="1">
      <alignment horizontal="left" vertical="top" wrapText="1"/>
    </xf>
    <xf numFmtId="0" fontId="2" fillId="4" borderId="0" xfId="0" quotePrefix="1" applyFont="1" applyFill="1" applyBorder="1" applyAlignment="1" applyProtection="1">
      <alignment horizontal="left" vertical="top" wrapText="1"/>
      <protection locked="0"/>
    </xf>
    <xf numFmtId="165" fontId="0" fillId="0" borderId="5" xfId="0" applyNumberFormat="1" applyFill="1" applyBorder="1" applyProtection="1"/>
    <xf numFmtId="0" fontId="2" fillId="3" borderId="1" xfId="0" applyFont="1" applyFill="1" applyBorder="1" applyAlignment="1" applyProtection="1">
      <alignment vertical="top" wrapText="1"/>
    </xf>
    <xf numFmtId="0" fontId="2" fillId="4" borderId="2" xfId="0" applyFont="1" applyFill="1" applyBorder="1" applyAlignment="1" applyProtection="1">
      <alignment vertical="top" wrapText="1"/>
      <protection locked="0"/>
    </xf>
    <xf numFmtId="49" fontId="2" fillId="0" borderId="1" xfId="0" applyNumberFormat="1" applyFont="1" applyBorder="1" applyAlignment="1" applyProtection="1">
      <alignment horizontal="center" vertical="top" wrapText="1"/>
    </xf>
    <xf numFmtId="0" fontId="9" fillId="0" borderId="3" xfId="0" applyFont="1" applyBorder="1" applyAlignment="1" applyProtection="1">
      <alignment vertical="center" wrapText="1"/>
    </xf>
    <xf numFmtId="0" fontId="0" fillId="3" borderId="0" xfId="0" applyFill="1" applyBorder="1" applyProtection="1">
      <protection locked="0"/>
    </xf>
    <xf numFmtId="0" fontId="2" fillId="0" borderId="12" xfId="0" applyFont="1" applyBorder="1" applyAlignment="1" applyProtection="1">
      <alignment vertical="top" wrapText="1"/>
    </xf>
    <xf numFmtId="0" fontId="6" fillId="0" borderId="12" xfId="0" applyFont="1" applyBorder="1" applyAlignment="1" applyProtection="1">
      <alignment vertical="top" wrapText="1"/>
    </xf>
    <xf numFmtId="0" fontId="0" fillId="3" borderId="0" xfId="0" applyFill="1" applyBorder="1" applyProtection="1"/>
    <xf numFmtId="0" fontId="19" fillId="0" borderId="3" xfId="0" applyFont="1" applyFill="1" applyBorder="1" applyAlignment="1">
      <alignment wrapText="1"/>
    </xf>
    <xf numFmtId="0" fontId="19" fillId="0" borderId="3" xfId="0" applyFont="1" applyFill="1" applyBorder="1"/>
    <xf numFmtId="165" fontId="19" fillId="0" borderId="3" xfId="0" applyNumberFormat="1" applyFont="1" applyFill="1" applyBorder="1" applyProtection="1"/>
    <xf numFmtId="0" fontId="0" fillId="0" borderId="3" xfId="0" applyFill="1" applyBorder="1" applyAlignment="1" applyProtection="1">
      <alignment horizontal="center"/>
    </xf>
    <xf numFmtId="0" fontId="0" fillId="4" borderId="3" xfId="0" applyFill="1" applyBorder="1" applyProtection="1">
      <protection locked="0"/>
    </xf>
    <xf numFmtId="165" fontId="19" fillId="0" borderId="3" xfId="0" applyNumberFormat="1" applyFont="1" applyFill="1" applyBorder="1" applyAlignment="1" applyProtection="1">
      <alignment wrapText="1"/>
    </xf>
    <xf numFmtId="0" fontId="0" fillId="0" borderId="0" xfId="0" applyBorder="1" applyAlignment="1" applyProtection="1">
      <alignment horizontal="center" vertical="top" wrapText="1"/>
    </xf>
    <xf numFmtId="0" fontId="2" fillId="0" borderId="6" xfId="0" applyFont="1" applyFill="1" applyBorder="1" applyAlignment="1">
      <alignment vertical="top" wrapText="1"/>
    </xf>
    <xf numFmtId="0" fontId="0" fillId="0" borderId="3" xfId="0" applyBorder="1" applyAlignment="1">
      <alignment horizontal="center" vertical="center"/>
    </xf>
    <xf numFmtId="165" fontId="0" fillId="0" borderId="3" xfId="0" applyNumberFormat="1" applyBorder="1"/>
    <xf numFmtId="0" fontId="2" fillId="4" borderId="6" xfId="0" applyFont="1" applyFill="1" applyBorder="1" applyAlignment="1" applyProtection="1">
      <alignment vertical="top" wrapText="1"/>
      <protection locked="0"/>
    </xf>
    <xf numFmtId="0" fontId="7" fillId="0" borderId="3" xfId="0" applyFont="1" applyBorder="1" applyAlignment="1" applyProtection="1">
      <alignment vertical="top" wrapText="1"/>
    </xf>
    <xf numFmtId="0" fontId="0" fillId="0" borderId="3" xfId="0" applyBorder="1" applyAlignment="1" applyProtection="1">
      <alignment horizontal="center"/>
    </xf>
    <xf numFmtId="164" fontId="0" fillId="0" borderId="3" xfId="0" applyNumberFormat="1" applyBorder="1" applyProtection="1"/>
    <xf numFmtId="0" fontId="6" fillId="0" borderId="3" xfId="0" applyFont="1" applyBorder="1" applyProtection="1"/>
    <xf numFmtId="0" fontId="0" fillId="0" borderId="3" xfId="0" applyBorder="1" applyProtection="1"/>
    <xf numFmtId="0" fontId="7" fillId="0" borderId="3" xfId="0" applyFont="1" applyBorder="1" applyProtection="1"/>
    <xf numFmtId="0" fontId="0" fillId="0" borderId="0" xfId="0" applyProtection="1"/>
  </cellXfs>
  <cellStyles count="3">
    <cellStyle name="Euro" xfId="1"/>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F547"/>
  <sheetViews>
    <sheetView tabSelected="1" showWhiteSpace="0" view="pageLayout" topLeftCell="A145" zoomScale="75" zoomScaleNormal="100" zoomScalePageLayoutView="75" workbookViewId="0">
      <selection activeCell="D148" sqref="D148"/>
    </sheetView>
  </sheetViews>
  <sheetFormatPr baseColWidth="10" defaultRowHeight="12.75" x14ac:dyDescent="0.2"/>
  <cols>
    <col min="1" max="1" width="7.5703125" style="65" customWidth="1"/>
    <col min="2" max="2" width="72.85546875" style="66" customWidth="1"/>
    <col min="3" max="3" width="11.85546875" style="68" customWidth="1"/>
    <col min="4" max="4" width="11.42578125" style="82"/>
    <col min="5" max="5" width="11.42578125" style="7"/>
    <col min="6" max="6" width="13.7109375" style="99" customWidth="1"/>
  </cols>
  <sheetData>
    <row r="1" spans="1:6" ht="42.75" x14ac:dyDescent="0.2">
      <c r="A1" s="15" t="s">
        <v>88</v>
      </c>
      <c r="B1" s="16"/>
      <c r="C1" s="17" t="s">
        <v>67</v>
      </c>
      <c r="D1" s="79" t="s">
        <v>82</v>
      </c>
      <c r="E1" s="6" t="s">
        <v>83</v>
      </c>
      <c r="F1" s="89" t="s">
        <v>68</v>
      </c>
    </row>
    <row r="2" spans="1:6" ht="41.25" customHeight="1" x14ac:dyDescent="0.2">
      <c r="A2" s="18">
        <v>2</v>
      </c>
      <c r="B2" s="19" t="s">
        <v>236</v>
      </c>
      <c r="C2" s="20"/>
      <c r="D2" s="80"/>
      <c r="E2" s="8"/>
      <c r="F2" s="90"/>
    </row>
    <row r="3" spans="1:6" ht="18" x14ac:dyDescent="0.25">
      <c r="A3" s="21"/>
      <c r="B3" s="22" t="s">
        <v>134</v>
      </c>
      <c r="C3" s="23"/>
      <c r="D3" s="78"/>
      <c r="E3" s="9"/>
      <c r="F3" s="91"/>
    </row>
    <row r="4" spans="1:6" ht="42.75" x14ac:dyDescent="0.2">
      <c r="A4" s="24" t="s">
        <v>72</v>
      </c>
      <c r="B4" s="25" t="s">
        <v>89</v>
      </c>
      <c r="C4" s="26">
        <v>1</v>
      </c>
      <c r="D4" s="100"/>
      <c r="E4" s="10">
        <f>C4*D4</f>
        <v>0</v>
      </c>
      <c r="F4" s="92"/>
    </row>
    <row r="5" spans="1:6" ht="28.5" x14ac:dyDescent="0.2">
      <c r="A5" s="24" t="s">
        <v>73</v>
      </c>
      <c r="B5" s="25" t="s">
        <v>43</v>
      </c>
      <c r="C5" s="27">
        <v>1</v>
      </c>
      <c r="D5" s="101"/>
      <c r="E5" s="10">
        <f t="shared" ref="E5:E72" si="0">C5*D5</f>
        <v>0</v>
      </c>
      <c r="F5" s="92"/>
    </row>
    <row r="6" spans="1:6" ht="173.25" x14ac:dyDescent="0.2">
      <c r="A6" s="24" t="s">
        <v>74</v>
      </c>
      <c r="B6" s="25" t="s">
        <v>110</v>
      </c>
      <c r="C6" s="26">
        <v>1</v>
      </c>
      <c r="D6" s="100"/>
      <c r="E6" s="10">
        <f t="shared" si="0"/>
        <v>0</v>
      </c>
      <c r="F6" s="92"/>
    </row>
    <row r="7" spans="1:6" ht="45" x14ac:dyDescent="0.2">
      <c r="A7" s="24" t="s">
        <v>75</v>
      </c>
      <c r="B7" s="28" t="s">
        <v>45</v>
      </c>
      <c r="C7" s="29">
        <v>1</v>
      </c>
      <c r="D7" s="102"/>
      <c r="E7" s="10">
        <f t="shared" si="0"/>
        <v>0</v>
      </c>
      <c r="F7" s="92"/>
    </row>
    <row r="8" spans="1:6" ht="18" x14ac:dyDescent="0.2">
      <c r="A8" s="24"/>
      <c r="B8" s="30" t="s">
        <v>102</v>
      </c>
      <c r="C8" s="31"/>
      <c r="D8" s="13"/>
      <c r="E8" s="10"/>
      <c r="F8" s="93"/>
    </row>
    <row r="9" spans="1:6" ht="28.5" x14ac:dyDescent="0.2">
      <c r="A9" s="24" t="s">
        <v>114</v>
      </c>
      <c r="B9" s="32" t="s">
        <v>237</v>
      </c>
      <c r="C9" s="33">
        <v>1</v>
      </c>
      <c r="D9" s="100"/>
      <c r="E9" s="10">
        <f t="shared" si="0"/>
        <v>0</v>
      </c>
      <c r="F9" s="92"/>
    </row>
    <row r="10" spans="1:6" ht="14.25" x14ac:dyDescent="0.2">
      <c r="A10" s="24" t="s">
        <v>201</v>
      </c>
      <c r="B10" s="32" t="s">
        <v>202</v>
      </c>
      <c r="C10" s="26">
        <v>3</v>
      </c>
      <c r="D10" s="100"/>
      <c r="E10" s="10">
        <f t="shared" si="0"/>
        <v>0</v>
      </c>
      <c r="F10" s="92"/>
    </row>
    <row r="11" spans="1:6" ht="14.25" x14ac:dyDescent="0.2">
      <c r="A11" s="24" t="s">
        <v>115</v>
      </c>
      <c r="B11" s="34" t="s">
        <v>6</v>
      </c>
      <c r="C11" s="35">
        <v>1</v>
      </c>
      <c r="D11" s="100"/>
      <c r="E11" s="10">
        <f t="shared" si="0"/>
        <v>0</v>
      </c>
      <c r="F11" s="92"/>
    </row>
    <row r="12" spans="1:6" ht="28.5" x14ac:dyDescent="0.2">
      <c r="A12" s="24" t="s">
        <v>175</v>
      </c>
      <c r="B12" s="34" t="s">
        <v>234</v>
      </c>
      <c r="C12" s="35">
        <v>1</v>
      </c>
      <c r="D12" s="100"/>
      <c r="E12" s="10">
        <f t="shared" si="0"/>
        <v>0</v>
      </c>
      <c r="F12" s="92"/>
    </row>
    <row r="13" spans="1:6" ht="28.5" x14ac:dyDescent="0.2">
      <c r="A13" s="24" t="s">
        <v>176</v>
      </c>
      <c r="B13" s="32" t="s">
        <v>203</v>
      </c>
      <c r="C13" s="26">
        <v>1</v>
      </c>
      <c r="D13" s="100"/>
      <c r="E13" s="10">
        <f t="shared" si="0"/>
        <v>0</v>
      </c>
      <c r="F13" s="92"/>
    </row>
    <row r="14" spans="1:6" ht="18" x14ac:dyDescent="0.2">
      <c r="A14" s="24"/>
      <c r="B14" s="30" t="s">
        <v>132</v>
      </c>
      <c r="C14" s="26"/>
      <c r="D14" s="14"/>
      <c r="E14" s="10"/>
      <c r="F14" s="92"/>
    </row>
    <row r="15" spans="1:6" ht="14.25" x14ac:dyDescent="0.2">
      <c r="A15" s="24" t="s">
        <v>116</v>
      </c>
      <c r="B15" s="32" t="s">
        <v>71</v>
      </c>
      <c r="C15" s="26">
        <v>1</v>
      </c>
      <c r="D15" s="103"/>
      <c r="E15" s="10">
        <f t="shared" si="0"/>
        <v>0</v>
      </c>
      <c r="F15" s="92"/>
    </row>
    <row r="16" spans="1:6" ht="42.75" x14ac:dyDescent="0.2">
      <c r="A16" s="24" t="s">
        <v>76</v>
      </c>
      <c r="B16" s="36" t="s">
        <v>204</v>
      </c>
      <c r="C16" s="26">
        <v>1</v>
      </c>
      <c r="D16" s="103"/>
      <c r="E16" s="10">
        <f t="shared" si="0"/>
        <v>0</v>
      </c>
      <c r="F16" s="92"/>
    </row>
    <row r="17" spans="1:6" ht="114" x14ac:dyDescent="0.2">
      <c r="A17" s="24" t="s">
        <v>77</v>
      </c>
      <c r="B17" s="36" t="s">
        <v>230</v>
      </c>
      <c r="C17" s="26">
        <v>1</v>
      </c>
      <c r="D17" s="103"/>
      <c r="E17" s="10">
        <f t="shared" si="0"/>
        <v>0</v>
      </c>
      <c r="F17" s="92"/>
    </row>
    <row r="18" spans="1:6" ht="46.5" customHeight="1" x14ac:dyDescent="0.2">
      <c r="A18" s="24" t="s">
        <v>78</v>
      </c>
      <c r="B18" s="127" t="s">
        <v>245</v>
      </c>
      <c r="C18" s="26">
        <v>1</v>
      </c>
      <c r="D18" s="103"/>
      <c r="E18" s="10">
        <f t="shared" si="0"/>
        <v>0</v>
      </c>
      <c r="F18" s="92"/>
    </row>
    <row r="19" spans="1:6" ht="37.5" customHeight="1" x14ac:dyDescent="0.2">
      <c r="A19" s="24" t="s">
        <v>79</v>
      </c>
      <c r="B19" s="128" t="s">
        <v>246</v>
      </c>
      <c r="C19" s="26"/>
      <c r="D19" s="126"/>
      <c r="E19" s="10"/>
      <c r="F19" s="92"/>
    </row>
    <row r="20" spans="1:6" ht="142.5" x14ac:dyDescent="0.2">
      <c r="A20" s="24" t="s">
        <v>80</v>
      </c>
      <c r="B20" s="119" t="s">
        <v>280</v>
      </c>
      <c r="C20" s="26">
        <v>1</v>
      </c>
      <c r="D20" s="100"/>
      <c r="E20" s="10">
        <f t="shared" si="0"/>
        <v>0</v>
      </c>
      <c r="F20" s="92"/>
    </row>
    <row r="21" spans="1:6" ht="114" x14ac:dyDescent="0.2">
      <c r="A21" s="24" t="s">
        <v>81</v>
      </c>
      <c r="B21" s="32" t="s">
        <v>205</v>
      </c>
      <c r="C21" s="26">
        <v>1</v>
      </c>
      <c r="D21" s="100"/>
      <c r="E21" s="10">
        <f t="shared" si="0"/>
        <v>0</v>
      </c>
      <c r="F21" s="92"/>
    </row>
    <row r="22" spans="1:6" ht="57" x14ac:dyDescent="0.2">
      <c r="A22" s="24" t="s">
        <v>117</v>
      </c>
      <c r="B22" s="36" t="s">
        <v>281</v>
      </c>
      <c r="C22" s="26">
        <v>2</v>
      </c>
      <c r="D22" s="100"/>
      <c r="E22" s="10">
        <f t="shared" si="0"/>
        <v>0</v>
      </c>
      <c r="F22" s="92"/>
    </row>
    <row r="23" spans="1:6" ht="28.5" x14ac:dyDescent="0.2">
      <c r="A23" s="24" t="s">
        <v>118</v>
      </c>
      <c r="B23" s="32" t="s">
        <v>103</v>
      </c>
      <c r="C23" s="26">
        <v>1</v>
      </c>
      <c r="D23" s="100"/>
      <c r="E23" s="10">
        <f t="shared" si="0"/>
        <v>0</v>
      </c>
      <c r="F23" s="92"/>
    </row>
    <row r="24" spans="1:6" ht="28.5" x14ac:dyDescent="0.2">
      <c r="A24" s="24" t="s">
        <v>119</v>
      </c>
      <c r="B24" s="32" t="s">
        <v>138</v>
      </c>
      <c r="C24" s="26">
        <v>1</v>
      </c>
      <c r="D24" s="100"/>
      <c r="E24" s="10">
        <f t="shared" si="0"/>
        <v>0</v>
      </c>
      <c r="F24" s="92"/>
    </row>
    <row r="25" spans="1:6" ht="42.75" x14ac:dyDescent="0.2">
      <c r="A25" s="24" t="s">
        <v>120</v>
      </c>
      <c r="B25" s="32" t="s">
        <v>100</v>
      </c>
      <c r="C25" s="26">
        <v>1</v>
      </c>
      <c r="D25" s="100"/>
      <c r="E25" s="10">
        <f t="shared" si="0"/>
        <v>0</v>
      </c>
      <c r="F25" s="92"/>
    </row>
    <row r="26" spans="1:6" ht="28.5" x14ac:dyDescent="0.2">
      <c r="A26" s="24" t="s">
        <v>121</v>
      </c>
      <c r="B26" s="32" t="s">
        <v>162</v>
      </c>
      <c r="C26" s="35">
        <v>1</v>
      </c>
      <c r="D26" s="104"/>
      <c r="E26" s="10">
        <f t="shared" si="0"/>
        <v>0</v>
      </c>
      <c r="F26" s="92"/>
    </row>
    <row r="27" spans="1:6" ht="85.5" x14ac:dyDescent="0.2">
      <c r="A27" s="24" t="s">
        <v>122</v>
      </c>
      <c r="B27" s="116" t="s">
        <v>247</v>
      </c>
      <c r="C27" s="26">
        <v>1</v>
      </c>
      <c r="D27" s="100"/>
      <c r="E27" s="10">
        <f t="shared" si="0"/>
        <v>0</v>
      </c>
      <c r="F27" s="92"/>
    </row>
    <row r="28" spans="1:6" ht="14.25" x14ac:dyDescent="0.2">
      <c r="A28" s="24" t="s">
        <v>123</v>
      </c>
      <c r="B28" s="120" t="s">
        <v>248</v>
      </c>
      <c r="C28" s="26"/>
      <c r="D28" s="121"/>
      <c r="E28" s="10"/>
      <c r="F28" s="92"/>
    </row>
    <row r="29" spans="1:6" ht="28.5" x14ac:dyDescent="0.2">
      <c r="A29" s="24" t="s">
        <v>124</v>
      </c>
      <c r="B29" s="32" t="s">
        <v>156</v>
      </c>
      <c r="C29" s="26">
        <v>1</v>
      </c>
      <c r="D29" s="100"/>
      <c r="E29" s="10">
        <f t="shared" si="0"/>
        <v>0</v>
      </c>
      <c r="F29" s="92"/>
    </row>
    <row r="30" spans="1:6" ht="87.75" customHeight="1" x14ac:dyDescent="0.2">
      <c r="A30" s="24" t="s">
        <v>125</v>
      </c>
      <c r="B30" s="32" t="s">
        <v>206</v>
      </c>
      <c r="C30" s="35">
        <v>1</v>
      </c>
      <c r="D30" s="105"/>
      <c r="E30" s="10">
        <f t="shared" si="0"/>
        <v>0</v>
      </c>
      <c r="F30" s="92"/>
    </row>
    <row r="31" spans="1:6" ht="14.25" x14ac:dyDescent="0.2">
      <c r="A31" s="24" t="s">
        <v>126</v>
      </c>
      <c r="B31" s="32" t="s">
        <v>139</v>
      </c>
      <c r="C31" s="35">
        <v>1</v>
      </c>
      <c r="D31" s="105"/>
      <c r="E31" s="10">
        <f t="shared" si="0"/>
        <v>0</v>
      </c>
      <c r="F31" s="92"/>
    </row>
    <row r="32" spans="1:6" ht="28.5" x14ac:dyDescent="0.2">
      <c r="A32" s="24" t="s">
        <v>177</v>
      </c>
      <c r="B32" s="32" t="s">
        <v>207</v>
      </c>
      <c r="C32" s="35">
        <v>1</v>
      </c>
      <c r="D32" s="105"/>
      <c r="E32" s="10">
        <f t="shared" si="0"/>
        <v>0</v>
      </c>
      <c r="F32" s="92"/>
    </row>
    <row r="33" spans="1:6" ht="28.5" x14ac:dyDescent="0.2">
      <c r="A33" s="24" t="s">
        <v>178</v>
      </c>
      <c r="B33" s="36" t="s">
        <v>208</v>
      </c>
      <c r="C33" s="35">
        <v>1</v>
      </c>
      <c r="D33" s="105"/>
      <c r="E33" s="10">
        <f t="shared" si="0"/>
        <v>0</v>
      </c>
      <c r="F33" s="92"/>
    </row>
    <row r="34" spans="1:6" ht="114" x14ac:dyDescent="0.2">
      <c r="A34" s="24" t="s">
        <v>127</v>
      </c>
      <c r="B34" s="32" t="s">
        <v>231</v>
      </c>
      <c r="C34" s="26">
        <v>1</v>
      </c>
      <c r="D34" s="100"/>
      <c r="E34" s="10">
        <f t="shared" si="0"/>
        <v>0</v>
      </c>
      <c r="F34" s="92"/>
    </row>
    <row r="35" spans="1:6" ht="42.75" x14ac:dyDescent="0.2">
      <c r="A35" s="24" t="s">
        <v>179</v>
      </c>
      <c r="B35" s="32" t="s">
        <v>7</v>
      </c>
      <c r="C35" s="26">
        <v>1</v>
      </c>
      <c r="D35" s="100"/>
      <c r="E35" s="10">
        <f t="shared" si="0"/>
        <v>0</v>
      </c>
      <c r="F35" s="92"/>
    </row>
    <row r="36" spans="1:6" ht="171" x14ac:dyDescent="0.2">
      <c r="A36" s="24" t="s">
        <v>1</v>
      </c>
      <c r="B36" s="32" t="s">
        <v>232</v>
      </c>
      <c r="C36" s="35">
        <v>1</v>
      </c>
      <c r="D36" s="104"/>
      <c r="E36" s="10">
        <f t="shared" si="0"/>
        <v>0</v>
      </c>
      <c r="F36" s="92"/>
    </row>
    <row r="37" spans="1:6" ht="57" x14ac:dyDescent="0.2">
      <c r="A37" s="24" t="s">
        <v>2</v>
      </c>
      <c r="B37" s="32" t="s">
        <v>106</v>
      </c>
      <c r="C37" s="35">
        <v>1</v>
      </c>
      <c r="D37" s="104"/>
      <c r="E37" s="10">
        <f t="shared" si="0"/>
        <v>0</v>
      </c>
      <c r="F37" s="92"/>
    </row>
    <row r="38" spans="1:6" ht="57" x14ac:dyDescent="0.2">
      <c r="A38" s="24" t="s">
        <v>3</v>
      </c>
      <c r="B38" s="32" t="s">
        <v>108</v>
      </c>
      <c r="C38" s="35">
        <v>1</v>
      </c>
      <c r="D38" s="104"/>
      <c r="E38" s="10">
        <f t="shared" si="0"/>
        <v>0</v>
      </c>
      <c r="F38" s="92"/>
    </row>
    <row r="39" spans="1:6" ht="71.25" x14ac:dyDescent="0.2">
      <c r="A39" s="24" t="s">
        <v>4</v>
      </c>
      <c r="B39" s="32" t="s">
        <v>282</v>
      </c>
      <c r="C39" s="35">
        <v>1</v>
      </c>
      <c r="D39" s="104"/>
      <c r="E39" s="10">
        <f t="shared" si="0"/>
        <v>0</v>
      </c>
      <c r="F39" s="92"/>
    </row>
    <row r="40" spans="1:6" ht="128.25" x14ac:dyDescent="0.2">
      <c r="A40" s="24" t="s">
        <v>5</v>
      </c>
      <c r="B40" s="37" t="s">
        <v>140</v>
      </c>
      <c r="C40" s="26">
        <v>1</v>
      </c>
      <c r="D40" s="100"/>
      <c r="E40" s="10">
        <f t="shared" si="0"/>
        <v>0</v>
      </c>
      <c r="F40" s="92"/>
    </row>
    <row r="41" spans="1:6" ht="28.5" x14ac:dyDescent="0.2">
      <c r="A41" s="24" t="s">
        <v>85</v>
      </c>
      <c r="B41" s="37" t="s">
        <v>105</v>
      </c>
      <c r="C41" s="26">
        <v>1</v>
      </c>
      <c r="D41" s="100"/>
      <c r="E41" s="10">
        <f t="shared" si="0"/>
        <v>0</v>
      </c>
      <c r="F41" s="92"/>
    </row>
    <row r="42" spans="1:6" ht="28.5" x14ac:dyDescent="0.2">
      <c r="A42" s="24" t="s">
        <v>91</v>
      </c>
      <c r="B42" s="37" t="s">
        <v>209</v>
      </c>
      <c r="C42" s="26">
        <v>1</v>
      </c>
      <c r="D42" s="100"/>
      <c r="E42" s="10">
        <f t="shared" si="0"/>
        <v>0</v>
      </c>
      <c r="F42" s="92"/>
    </row>
    <row r="43" spans="1:6" ht="42.75" x14ac:dyDescent="0.2">
      <c r="A43" s="24" t="s">
        <v>86</v>
      </c>
      <c r="B43" s="38" t="s">
        <v>172</v>
      </c>
      <c r="C43" s="29">
        <v>1</v>
      </c>
      <c r="D43" s="106"/>
      <c r="E43" s="10">
        <f t="shared" si="0"/>
        <v>0</v>
      </c>
      <c r="F43" s="92"/>
    </row>
    <row r="44" spans="1:6" ht="42.75" x14ac:dyDescent="0.2">
      <c r="A44" s="24" t="s">
        <v>87</v>
      </c>
      <c r="B44" s="25" t="s">
        <v>210</v>
      </c>
      <c r="C44" s="35">
        <v>1</v>
      </c>
      <c r="D44" s="100"/>
      <c r="E44" s="10">
        <f t="shared" si="0"/>
        <v>0</v>
      </c>
      <c r="F44" s="92"/>
    </row>
    <row r="45" spans="1:6" ht="28.5" x14ac:dyDescent="0.2">
      <c r="A45" s="24" t="s">
        <v>13</v>
      </c>
      <c r="B45" s="39" t="s">
        <v>104</v>
      </c>
      <c r="C45" s="40">
        <v>2</v>
      </c>
      <c r="D45" s="100"/>
      <c r="E45" s="10">
        <f t="shared" si="0"/>
        <v>0</v>
      </c>
      <c r="F45" s="92"/>
    </row>
    <row r="46" spans="1:6" ht="28.5" x14ac:dyDescent="0.2">
      <c r="A46" s="24" t="s">
        <v>69</v>
      </c>
      <c r="B46" s="41" t="s">
        <v>46</v>
      </c>
      <c r="C46" s="42">
        <v>1</v>
      </c>
      <c r="D46" s="107"/>
      <c r="E46" s="10">
        <f t="shared" si="0"/>
        <v>0</v>
      </c>
      <c r="F46" s="92"/>
    </row>
    <row r="47" spans="1:6" ht="28.5" x14ac:dyDescent="0.2">
      <c r="A47" s="24" t="s">
        <v>92</v>
      </c>
      <c r="B47" s="43" t="s">
        <v>211</v>
      </c>
      <c r="C47" s="35">
        <v>1</v>
      </c>
      <c r="D47" s="104"/>
      <c r="E47" s="10">
        <f t="shared" si="0"/>
        <v>0</v>
      </c>
      <c r="F47" s="92"/>
    </row>
    <row r="48" spans="1:6" ht="42.75" x14ac:dyDescent="0.2">
      <c r="A48" s="24" t="s">
        <v>93</v>
      </c>
      <c r="B48" s="32" t="s">
        <v>145</v>
      </c>
      <c r="C48" s="35">
        <v>1</v>
      </c>
      <c r="D48" s="105"/>
      <c r="E48" s="10">
        <f t="shared" si="0"/>
        <v>0</v>
      </c>
      <c r="F48" s="92"/>
    </row>
    <row r="49" spans="1:6" ht="71.25" x14ac:dyDescent="0.2">
      <c r="A49" s="24" t="s">
        <v>14</v>
      </c>
      <c r="B49" s="32" t="s">
        <v>212</v>
      </c>
      <c r="C49" s="35">
        <v>1</v>
      </c>
      <c r="D49" s="105"/>
      <c r="E49" s="10">
        <f t="shared" si="0"/>
        <v>0</v>
      </c>
      <c r="F49" s="92"/>
    </row>
    <row r="50" spans="1:6" ht="28.5" x14ac:dyDescent="0.2">
      <c r="A50" s="24" t="s">
        <v>15</v>
      </c>
      <c r="B50" s="32" t="s">
        <v>158</v>
      </c>
      <c r="C50" s="35">
        <v>1</v>
      </c>
      <c r="D50" s="105"/>
      <c r="E50" s="10">
        <f t="shared" si="0"/>
        <v>0</v>
      </c>
      <c r="F50" s="92"/>
    </row>
    <row r="51" spans="1:6" ht="28.5" x14ac:dyDescent="0.2">
      <c r="A51" s="24" t="s">
        <v>16</v>
      </c>
      <c r="B51" s="116" t="s">
        <v>163</v>
      </c>
      <c r="C51" s="35">
        <v>1</v>
      </c>
      <c r="D51" s="105"/>
      <c r="E51" s="10">
        <f t="shared" si="0"/>
        <v>0</v>
      </c>
      <c r="F51" s="92"/>
    </row>
    <row r="52" spans="1:6" ht="29.25" x14ac:dyDescent="0.2">
      <c r="A52" s="24" t="s">
        <v>17</v>
      </c>
      <c r="B52" s="118" t="s">
        <v>250</v>
      </c>
      <c r="C52" s="115">
        <v>1</v>
      </c>
      <c r="D52" s="105"/>
      <c r="E52" s="10">
        <f t="shared" si="0"/>
        <v>0</v>
      </c>
      <c r="F52" s="92"/>
    </row>
    <row r="53" spans="1:6" ht="14.25" x14ac:dyDescent="0.2">
      <c r="A53" s="24" t="s">
        <v>180</v>
      </c>
      <c r="B53" s="117" t="s">
        <v>251</v>
      </c>
      <c r="C53" s="26"/>
      <c r="D53" s="122"/>
      <c r="E53" s="10"/>
      <c r="F53" s="92"/>
    </row>
    <row r="54" spans="1:6" ht="45.75" customHeight="1" x14ac:dyDescent="0.2">
      <c r="A54" s="24" t="s">
        <v>70</v>
      </c>
      <c r="B54" s="34" t="s">
        <v>213</v>
      </c>
      <c r="C54" s="26">
        <v>1</v>
      </c>
      <c r="D54" s="100"/>
      <c r="E54" s="10">
        <f t="shared" si="0"/>
        <v>0</v>
      </c>
      <c r="F54" s="92"/>
    </row>
    <row r="55" spans="1:6" ht="18" x14ac:dyDescent="0.2">
      <c r="A55" s="24"/>
      <c r="B55" s="30" t="s">
        <v>8</v>
      </c>
      <c r="C55" s="26"/>
      <c r="D55" s="11"/>
      <c r="E55" s="10"/>
      <c r="F55" s="92"/>
    </row>
    <row r="56" spans="1:6" ht="387.75" x14ac:dyDescent="0.2">
      <c r="A56" s="24" t="s">
        <v>18</v>
      </c>
      <c r="B56" s="118" t="s">
        <v>283</v>
      </c>
      <c r="C56" s="46">
        <v>1</v>
      </c>
      <c r="D56" s="106"/>
      <c r="E56" s="10">
        <f t="shared" si="0"/>
        <v>0</v>
      </c>
      <c r="F56" s="94"/>
    </row>
    <row r="57" spans="1:6" ht="14.25" x14ac:dyDescent="0.2">
      <c r="A57" s="24" t="s">
        <v>19</v>
      </c>
      <c r="B57" s="117" t="s">
        <v>249</v>
      </c>
      <c r="C57" s="47"/>
      <c r="D57" s="123"/>
      <c r="E57" s="10"/>
      <c r="F57" s="94"/>
    </row>
    <row r="58" spans="1:6" ht="14.25" x14ac:dyDescent="0.2">
      <c r="A58" s="24" t="s">
        <v>38</v>
      </c>
      <c r="B58" s="32" t="s">
        <v>137</v>
      </c>
      <c r="C58" s="47">
        <v>1</v>
      </c>
      <c r="D58" s="100"/>
      <c r="E58" s="10">
        <f t="shared" si="0"/>
        <v>0</v>
      </c>
      <c r="F58" s="94"/>
    </row>
    <row r="59" spans="1:6" ht="28.5" x14ac:dyDescent="0.2">
      <c r="A59" s="24" t="s">
        <v>20</v>
      </c>
      <c r="B59" s="32" t="s">
        <v>9</v>
      </c>
      <c r="C59" s="47">
        <v>1</v>
      </c>
      <c r="D59" s="100"/>
      <c r="E59" s="10">
        <f t="shared" si="0"/>
        <v>0</v>
      </c>
      <c r="F59" s="94"/>
    </row>
    <row r="60" spans="1:6" s="3" customFormat="1" ht="14.25" x14ac:dyDescent="0.2">
      <c r="A60" s="24" t="s">
        <v>21</v>
      </c>
      <c r="B60" s="32" t="s">
        <v>10</v>
      </c>
      <c r="C60" s="48">
        <v>1</v>
      </c>
      <c r="D60" s="108"/>
      <c r="E60" s="10">
        <f t="shared" si="0"/>
        <v>0</v>
      </c>
      <c r="F60" s="94"/>
    </row>
    <row r="61" spans="1:6" s="3" customFormat="1" ht="28.5" x14ac:dyDescent="0.2">
      <c r="A61" s="24" t="s">
        <v>22</v>
      </c>
      <c r="B61" s="49" t="s">
        <v>150</v>
      </c>
      <c r="C61" s="48">
        <v>1</v>
      </c>
      <c r="D61" s="108"/>
      <c r="E61" s="10">
        <f t="shared" si="0"/>
        <v>0</v>
      </c>
      <c r="F61" s="94"/>
    </row>
    <row r="62" spans="1:6" ht="18" x14ac:dyDescent="0.2">
      <c r="A62" s="24"/>
      <c r="B62" s="30" t="s">
        <v>111</v>
      </c>
      <c r="C62" s="31"/>
      <c r="D62" s="112"/>
      <c r="E62" s="10">
        <f t="shared" si="0"/>
        <v>0</v>
      </c>
      <c r="F62" s="94"/>
    </row>
    <row r="63" spans="1:6" ht="71.25" x14ac:dyDescent="0.2">
      <c r="A63" s="24" t="s">
        <v>181</v>
      </c>
      <c r="B63" s="32" t="s">
        <v>112</v>
      </c>
      <c r="C63" s="26">
        <v>1</v>
      </c>
      <c r="D63" s="109"/>
      <c r="E63" s="10">
        <f t="shared" si="0"/>
        <v>0</v>
      </c>
      <c r="F63" s="94"/>
    </row>
    <row r="64" spans="1:6" ht="28.5" x14ac:dyDescent="0.2">
      <c r="A64" s="24" t="s">
        <v>30</v>
      </c>
      <c r="B64" s="32" t="s">
        <v>149</v>
      </c>
      <c r="C64" s="26">
        <v>1</v>
      </c>
      <c r="D64" s="109"/>
      <c r="E64" s="10">
        <f t="shared" si="0"/>
        <v>0</v>
      </c>
      <c r="F64" s="94"/>
    </row>
    <row r="65" spans="1:6" ht="28.5" x14ac:dyDescent="0.2">
      <c r="A65" s="24" t="s">
        <v>23</v>
      </c>
      <c r="B65" s="36" t="s">
        <v>233</v>
      </c>
      <c r="C65" s="26">
        <v>1</v>
      </c>
      <c r="D65" s="109"/>
      <c r="E65" s="10">
        <f t="shared" si="0"/>
        <v>0</v>
      </c>
      <c r="F65" s="94"/>
    </row>
    <row r="66" spans="1:6" s="4" customFormat="1" ht="18" x14ac:dyDescent="0.2">
      <c r="A66" s="24"/>
      <c r="B66" s="30" t="s">
        <v>11</v>
      </c>
      <c r="C66" s="27"/>
      <c r="D66" s="12"/>
      <c r="E66" s="10"/>
      <c r="F66" s="95"/>
    </row>
    <row r="67" spans="1:6" ht="271.5" x14ac:dyDescent="0.2">
      <c r="A67" s="24" t="s">
        <v>24</v>
      </c>
      <c r="B67" s="50" t="s">
        <v>159</v>
      </c>
      <c r="C67" s="26">
        <v>1</v>
      </c>
      <c r="D67" s="100"/>
      <c r="E67" s="10">
        <f t="shared" si="0"/>
        <v>0</v>
      </c>
      <c r="F67" s="95"/>
    </row>
    <row r="68" spans="1:6" ht="128.25" x14ac:dyDescent="0.2">
      <c r="A68" s="24" t="s">
        <v>25</v>
      </c>
      <c r="B68" s="41" t="s">
        <v>214</v>
      </c>
      <c r="C68" s="26">
        <v>1</v>
      </c>
      <c r="D68" s="100"/>
      <c r="E68" s="10">
        <f t="shared" si="0"/>
        <v>0</v>
      </c>
      <c r="F68" s="95"/>
    </row>
    <row r="69" spans="1:6" ht="102.75" x14ac:dyDescent="0.2">
      <c r="A69" s="24" t="s">
        <v>26</v>
      </c>
      <c r="B69" s="43" t="s">
        <v>284</v>
      </c>
      <c r="C69" s="51">
        <v>1</v>
      </c>
      <c r="D69" s="110"/>
      <c r="E69" s="10">
        <f t="shared" si="0"/>
        <v>0</v>
      </c>
      <c r="F69" s="95"/>
    </row>
    <row r="70" spans="1:6" ht="71.25" x14ac:dyDescent="0.2">
      <c r="A70" s="24" t="s">
        <v>27</v>
      </c>
      <c r="B70" s="32" t="s">
        <v>173</v>
      </c>
      <c r="C70" s="26">
        <v>1</v>
      </c>
      <c r="D70" s="100"/>
      <c r="E70" s="10">
        <f t="shared" si="0"/>
        <v>0</v>
      </c>
      <c r="F70" s="95"/>
    </row>
    <row r="71" spans="1:6" ht="28.5" x14ac:dyDescent="0.2">
      <c r="A71" s="24" t="s">
        <v>28</v>
      </c>
      <c r="B71" s="32" t="s">
        <v>215</v>
      </c>
      <c r="C71" s="26">
        <v>1</v>
      </c>
      <c r="D71" s="100"/>
      <c r="E71" s="10">
        <f t="shared" si="0"/>
        <v>0</v>
      </c>
      <c r="F71" s="95"/>
    </row>
    <row r="72" spans="1:6" ht="42.75" x14ac:dyDescent="0.2">
      <c r="A72" s="24" t="s">
        <v>29</v>
      </c>
      <c r="B72" s="32" t="s">
        <v>164</v>
      </c>
      <c r="C72" s="26">
        <v>1</v>
      </c>
      <c r="D72" s="100"/>
      <c r="E72" s="10">
        <f t="shared" si="0"/>
        <v>0</v>
      </c>
      <c r="F72" s="95"/>
    </row>
    <row r="73" spans="1:6" ht="71.25" x14ac:dyDescent="0.2">
      <c r="A73" s="24" t="s">
        <v>0</v>
      </c>
      <c r="B73" s="32" t="s">
        <v>35</v>
      </c>
      <c r="C73" s="35">
        <v>1</v>
      </c>
      <c r="D73" s="105"/>
      <c r="E73" s="10">
        <f t="shared" ref="E73:E140" si="1">C73*D73</f>
        <v>0</v>
      </c>
      <c r="F73" s="95"/>
    </row>
    <row r="74" spans="1:6" ht="28.5" x14ac:dyDescent="0.2">
      <c r="A74" s="24" t="s">
        <v>94</v>
      </c>
      <c r="B74" s="116" t="s">
        <v>252</v>
      </c>
      <c r="C74" s="35">
        <v>1</v>
      </c>
      <c r="D74" s="105"/>
      <c r="E74" s="10">
        <f t="shared" si="1"/>
        <v>0</v>
      </c>
      <c r="F74" s="95"/>
    </row>
    <row r="75" spans="1:6" ht="14.25" x14ac:dyDescent="0.2">
      <c r="A75" s="24" t="s">
        <v>95</v>
      </c>
      <c r="B75" s="120" t="s">
        <v>253</v>
      </c>
      <c r="C75" s="35"/>
      <c r="D75" s="122"/>
      <c r="E75" s="10"/>
      <c r="F75" s="95"/>
    </row>
    <row r="76" spans="1:6" ht="57" x14ac:dyDescent="0.2">
      <c r="A76" s="24" t="s">
        <v>47</v>
      </c>
      <c r="B76" s="32" t="s">
        <v>109</v>
      </c>
      <c r="C76" s="35">
        <v>1</v>
      </c>
      <c r="D76" s="105"/>
      <c r="E76" s="10">
        <f t="shared" si="1"/>
        <v>0</v>
      </c>
      <c r="F76" s="95"/>
    </row>
    <row r="77" spans="1:6" ht="18" x14ac:dyDescent="0.2">
      <c r="A77" s="24"/>
      <c r="B77" s="52" t="s">
        <v>160</v>
      </c>
      <c r="C77" s="26"/>
      <c r="D77" s="11"/>
      <c r="E77" s="10"/>
      <c r="F77" s="92"/>
    </row>
    <row r="78" spans="1:6" ht="349.5" customHeight="1" x14ac:dyDescent="0.2">
      <c r="A78" s="24" t="s">
        <v>48</v>
      </c>
      <c r="B78" s="25" t="s">
        <v>166</v>
      </c>
      <c r="C78" s="26">
        <v>1</v>
      </c>
      <c r="D78" s="100"/>
      <c r="E78" s="10">
        <f t="shared" si="1"/>
        <v>0</v>
      </c>
      <c r="F78" s="92"/>
    </row>
    <row r="79" spans="1:6" ht="57" x14ac:dyDescent="0.2">
      <c r="A79" s="24" t="s">
        <v>49</v>
      </c>
      <c r="B79" s="36" t="s">
        <v>216</v>
      </c>
      <c r="C79" s="26">
        <v>1</v>
      </c>
      <c r="D79" s="100"/>
      <c r="E79" s="10">
        <f t="shared" si="1"/>
        <v>0</v>
      </c>
      <c r="F79" s="92"/>
    </row>
    <row r="80" spans="1:6" ht="142.5" x14ac:dyDescent="0.2">
      <c r="A80" s="24" t="s">
        <v>128</v>
      </c>
      <c r="B80" s="53" t="s">
        <v>165</v>
      </c>
      <c r="C80" s="26">
        <v>1</v>
      </c>
      <c r="D80" s="100"/>
      <c r="E80" s="10">
        <f t="shared" si="1"/>
        <v>0</v>
      </c>
      <c r="F80" s="92"/>
    </row>
    <row r="81" spans="1:6" ht="18" x14ac:dyDescent="0.2">
      <c r="A81" s="24"/>
      <c r="B81" s="30" t="s">
        <v>141</v>
      </c>
      <c r="C81" s="26"/>
      <c r="D81" s="11"/>
      <c r="E81" s="10"/>
      <c r="F81" s="95"/>
    </row>
    <row r="82" spans="1:6" ht="28.5" x14ac:dyDescent="0.2">
      <c r="A82" s="24" t="s">
        <v>182</v>
      </c>
      <c r="B82" s="32" t="s">
        <v>142</v>
      </c>
      <c r="C82" s="26">
        <v>1</v>
      </c>
      <c r="D82" s="100"/>
      <c r="E82" s="10">
        <f t="shared" si="1"/>
        <v>0</v>
      </c>
      <c r="F82" s="95"/>
    </row>
    <row r="83" spans="1:6" ht="57" x14ac:dyDescent="0.2">
      <c r="A83" s="24" t="s">
        <v>183</v>
      </c>
      <c r="B83" s="32" t="s">
        <v>217</v>
      </c>
      <c r="C83" s="26">
        <v>1</v>
      </c>
      <c r="D83" s="100"/>
      <c r="E83" s="10">
        <f t="shared" si="1"/>
        <v>0</v>
      </c>
      <c r="F83" s="95"/>
    </row>
    <row r="84" spans="1:6" ht="18" x14ac:dyDescent="0.2">
      <c r="A84" s="24"/>
      <c r="B84" s="30" t="s">
        <v>113</v>
      </c>
      <c r="C84" s="35"/>
      <c r="D84" s="113"/>
      <c r="E84" s="10"/>
      <c r="F84" s="96"/>
    </row>
    <row r="85" spans="1:6" ht="114" x14ac:dyDescent="0.2">
      <c r="A85" s="24" t="s">
        <v>129</v>
      </c>
      <c r="B85" s="44" t="s">
        <v>168</v>
      </c>
      <c r="C85" s="26">
        <v>1</v>
      </c>
      <c r="D85" s="100"/>
      <c r="E85" s="10">
        <f t="shared" si="1"/>
        <v>0</v>
      </c>
      <c r="F85" s="92"/>
    </row>
    <row r="86" spans="1:6" ht="14.25" x14ac:dyDescent="0.2">
      <c r="A86" s="24" t="s">
        <v>184</v>
      </c>
      <c r="B86" s="45" t="s">
        <v>131</v>
      </c>
      <c r="C86" s="26">
        <v>1</v>
      </c>
      <c r="D86" s="100"/>
      <c r="E86" s="10">
        <f t="shared" si="1"/>
        <v>0</v>
      </c>
      <c r="F86" s="92"/>
    </row>
    <row r="87" spans="1:6" ht="18" x14ac:dyDescent="0.2">
      <c r="A87" s="24"/>
      <c r="B87" s="54" t="s">
        <v>167</v>
      </c>
      <c r="C87" s="26"/>
      <c r="D87" s="11"/>
      <c r="E87" s="10"/>
      <c r="F87" s="92"/>
    </row>
    <row r="88" spans="1:6" ht="28.5" x14ac:dyDescent="0.2">
      <c r="A88" s="24" t="s">
        <v>185</v>
      </c>
      <c r="B88" s="55" t="s">
        <v>144</v>
      </c>
      <c r="C88" s="26">
        <v>1</v>
      </c>
      <c r="D88" s="100"/>
      <c r="E88" s="10">
        <f t="shared" si="1"/>
        <v>0</v>
      </c>
      <c r="F88" s="92"/>
    </row>
    <row r="89" spans="1:6" ht="18" x14ac:dyDescent="0.2">
      <c r="A89" s="24"/>
      <c r="B89" s="30" t="s">
        <v>143</v>
      </c>
      <c r="C89" s="26"/>
      <c r="D89" s="11"/>
      <c r="E89" s="10"/>
      <c r="F89" s="92"/>
    </row>
    <row r="90" spans="1:6" ht="213.75" x14ac:dyDescent="0.2">
      <c r="A90" s="24" t="s">
        <v>186</v>
      </c>
      <c r="B90" s="45" t="s">
        <v>254</v>
      </c>
      <c r="C90" s="26">
        <v>1</v>
      </c>
      <c r="D90" s="100"/>
      <c r="E90" s="10">
        <f t="shared" si="1"/>
        <v>0</v>
      </c>
      <c r="F90" s="92"/>
    </row>
    <row r="91" spans="1:6" ht="14.25" x14ac:dyDescent="0.2">
      <c r="A91" s="24" t="s">
        <v>187</v>
      </c>
      <c r="B91" s="117" t="s">
        <v>255</v>
      </c>
      <c r="C91" s="26"/>
      <c r="D91" s="121"/>
      <c r="E91" s="10"/>
      <c r="F91" s="92"/>
    </row>
    <row r="92" spans="1:6" ht="28.5" x14ac:dyDescent="0.2">
      <c r="A92" s="24" t="s">
        <v>188</v>
      </c>
      <c r="B92" s="32" t="s">
        <v>218</v>
      </c>
      <c r="C92" s="26">
        <v>1</v>
      </c>
      <c r="D92" s="100"/>
      <c r="E92" s="10">
        <f t="shared" si="1"/>
        <v>0</v>
      </c>
      <c r="F92" s="92"/>
    </row>
    <row r="93" spans="1:6" ht="28.5" x14ac:dyDescent="0.2">
      <c r="A93" s="24" t="s">
        <v>189</v>
      </c>
      <c r="B93" s="56" t="s">
        <v>235</v>
      </c>
      <c r="C93" s="26">
        <v>1</v>
      </c>
      <c r="D93" s="100"/>
      <c r="E93" s="10">
        <f t="shared" si="1"/>
        <v>0</v>
      </c>
      <c r="F93" s="92"/>
    </row>
    <row r="94" spans="1:6" ht="28.5" x14ac:dyDescent="0.2">
      <c r="A94" s="24" t="s">
        <v>190</v>
      </c>
      <c r="B94" s="56" t="s">
        <v>154</v>
      </c>
      <c r="C94" s="31">
        <v>1</v>
      </c>
      <c r="D94" s="104"/>
      <c r="E94" s="10">
        <f t="shared" si="1"/>
        <v>0</v>
      </c>
      <c r="F94" s="92"/>
    </row>
    <row r="95" spans="1:6" ht="28.5" x14ac:dyDescent="0.2">
      <c r="A95" s="24" t="s">
        <v>191</v>
      </c>
      <c r="B95" s="56" t="s">
        <v>155</v>
      </c>
      <c r="C95" s="31">
        <v>1</v>
      </c>
      <c r="D95" s="104"/>
      <c r="E95" s="10">
        <f t="shared" si="1"/>
        <v>0</v>
      </c>
      <c r="F95" s="92"/>
    </row>
    <row r="96" spans="1:6" ht="18" x14ac:dyDescent="0.2">
      <c r="A96" s="24"/>
      <c r="B96" s="30" t="s">
        <v>36</v>
      </c>
      <c r="C96" s="31"/>
      <c r="D96" s="112"/>
      <c r="E96" s="10"/>
      <c r="F96" s="93"/>
    </row>
    <row r="97" spans="1:6" ht="15.75" x14ac:dyDescent="0.2">
      <c r="A97" s="24"/>
      <c r="B97" s="57" t="s">
        <v>37</v>
      </c>
      <c r="C97" s="26"/>
      <c r="D97" s="11"/>
      <c r="E97" s="10"/>
      <c r="F97" s="92"/>
    </row>
    <row r="98" spans="1:6" ht="14.25" x14ac:dyDescent="0.2">
      <c r="A98" s="24" t="s">
        <v>192</v>
      </c>
      <c r="B98" s="32" t="s">
        <v>157</v>
      </c>
      <c r="C98" s="26">
        <v>1</v>
      </c>
      <c r="D98" s="100"/>
      <c r="E98" s="10">
        <f t="shared" si="1"/>
        <v>0</v>
      </c>
      <c r="F98" s="92"/>
    </row>
    <row r="99" spans="1:6" ht="17.25" customHeight="1" x14ac:dyDescent="0.2">
      <c r="A99" s="24" t="s">
        <v>50</v>
      </c>
      <c r="B99" s="56" t="s">
        <v>39</v>
      </c>
      <c r="C99" s="26">
        <v>1</v>
      </c>
      <c r="D99" s="100"/>
      <c r="E99" s="10">
        <f t="shared" si="1"/>
        <v>0</v>
      </c>
      <c r="F99" s="92"/>
    </row>
    <row r="100" spans="1:6" ht="28.5" x14ac:dyDescent="0.2">
      <c r="A100" s="24" t="s">
        <v>193</v>
      </c>
      <c r="B100" s="56" t="s">
        <v>40</v>
      </c>
      <c r="C100" s="26">
        <v>1</v>
      </c>
      <c r="D100" s="100"/>
      <c r="E100" s="10">
        <f t="shared" si="1"/>
        <v>0</v>
      </c>
      <c r="F100" s="92"/>
    </row>
    <row r="101" spans="1:6" ht="99.75" x14ac:dyDescent="0.2">
      <c r="A101" s="24" t="s">
        <v>194</v>
      </c>
      <c r="B101" s="56" t="s">
        <v>285</v>
      </c>
      <c r="C101" s="26">
        <v>1</v>
      </c>
      <c r="D101" s="100"/>
      <c r="E101" s="10">
        <f t="shared" si="1"/>
        <v>0</v>
      </c>
      <c r="F101" s="92"/>
    </row>
    <row r="102" spans="1:6" ht="57" x14ac:dyDescent="0.2">
      <c r="A102" s="24" t="s">
        <v>195</v>
      </c>
      <c r="B102" s="58" t="s">
        <v>219</v>
      </c>
      <c r="C102" s="26">
        <v>1</v>
      </c>
      <c r="D102" s="100"/>
      <c r="E102" s="10">
        <f t="shared" si="1"/>
        <v>0</v>
      </c>
      <c r="F102" s="92"/>
    </row>
    <row r="103" spans="1:6" ht="42.75" x14ac:dyDescent="0.2">
      <c r="A103" s="24" t="s">
        <v>96</v>
      </c>
      <c r="B103" s="124" t="s">
        <v>256</v>
      </c>
      <c r="C103" s="26">
        <v>1</v>
      </c>
      <c r="D103" s="100"/>
      <c r="E103" s="10">
        <f t="shared" si="1"/>
        <v>0</v>
      </c>
      <c r="F103" s="92"/>
    </row>
    <row r="104" spans="1:6" ht="14.25" x14ac:dyDescent="0.2">
      <c r="A104" s="24" t="s">
        <v>196</v>
      </c>
      <c r="B104" s="125" t="s">
        <v>257</v>
      </c>
      <c r="C104" s="26"/>
      <c r="D104" s="121"/>
      <c r="E104" s="10"/>
      <c r="F104" s="92"/>
    </row>
    <row r="105" spans="1:6" ht="14.25" x14ac:dyDescent="0.2">
      <c r="A105" s="24" t="s">
        <v>197</v>
      </c>
      <c r="B105" s="36" t="s">
        <v>147</v>
      </c>
      <c r="C105" s="26">
        <v>1</v>
      </c>
      <c r="D105" s="100"/>
      <c r="E105" s="10">
        <f t="shared" si="1"/>
        <v>0</v>
      </c>
      <c r="F105" s="92"/>
    </row>
    <row r="106" spans="1:6" ht="85.5" x14ac:dyDescent="0.2">
      <c r="A106" s="24" t="s">
        <v>51</v>
      </c>
      <c r="B106" s="44" t="s">
        <v>148</v>
      </c>
      <c r="C106" s="26">
        <v>1</v>
      </c>
      <c r="D106" s="100"/>
      <c r="E106" s="10">
        <f t="shared" si="1"/>
        <v>0</v>
      </c>
      <c r="F106" s="92"/>
    </row>
    <row r="107" spans="1:6" ht="114" x14ac:dyDescent="0.2">
      <c r="A107" s="24" t="s">
        <v>52</v>
      </c>
      <c r="B107" s="59" t="s">
        <v>220</v>
      </c>
      <c r="C107" s="26">
        <v>1</v>
      </c>
      <c r="D107" s="100"/>
      <c r="E107" s="10">
        <f t="shared" si="1"/>
        <v>0</v>
      </c>
      <c r="F107" s="92"/>
    </row>
    <row r="108" spans="1:6" ht="57" x14ac:dyDescent="0.2">
      <c r="A108" s="24" t="s">
        <v>97</v>
      </c>
      <c r="B108" s="44" t="s">
        <v>151</v>
      </c>
      <c r="C108" s="26">
        <v>1</v>
      </c>
      <c r="D108" s="100"/>
      <c r="E108" s="10">
        <f t="shared" si="1"/>
        <v>0</v>
      </c>
      <c r="F108" s="92"/>
    </row>
    <row r="109" spans="1:6" ht="28.5" x14ac:dyDescent="0.2">
      <c r="A109" s="24" t="s">
        <v>53</v>
      </c>
      <c r="B109" s="44" t="s">
        <v>200</v>
      </c>
      <c r="C109" s="26">
        <v>1</v>
      </c>
      <c r="D109" s="100"/>
      <c r="E109" s="10">
        <f t="shared" si="1"/>
        <v>0</v>
      </c>
      <c r="F109" s="92"/>
    </row>
    <row r="110" spans="1:6" ht="28.5" x14ac:dyDescent="0.2">
      <c r="A110" s="24" t="s">
        <v>54</v>
      </c>
      <c r="B110" s="44" t="s">
        <v>152</v>
      </c>
      <c r="C110" s="26">
        <v>1</v>
      </c>
      <c r="D110" s="100"/>
      <c r="E110" s="10">
        <f t="shared" si="1"/>
        <v>0</v>
      </c>
      <c r="F110" s="92"/>
    </row>
    <row r="111" spans="1:6" ht="57" x14ac:dyDescent="0.2">
      <c r="A111" s="24" t="s">
        <v>55</v>
      </c>
      <c r="B111" s="59" t="s">
        <v>221</v>
      </c>
      <c r="C111" s="26">
        <v>1</v>
      </c>
      <c r="D111" s="100"/>
      <c r="E111" s="10">
        <f t="shared" si="1"/>
        <v>0</v>
      </c>
      <c r="F111" s="92"/>
    </row>
    <row r="112" spans="1:6" ht="42.75" x14ac:dyDescent="0.2">
      <c r="A112" s="24" t="s">
        <v>56</v>
      </c>
      <c r="B112" s="59" t="s">
        <v>222</v>
      </c>
      <c r="C112" s="26">
        <v>1</v>
      </c>
      <c r="D112" s="100"/>
      <c r="E112" s="10">
        <f t="shared" si="1"/>
        <v>0</v>
      </c>
      <c r="F112" s="92"/>
    </row>
    <row r="113" spans="1:6" ht="42.75" x14ac:dyDescent="0.2">
      <c r="A113" s="24" t="s">
        <v>135</v>
      </c>
      <c r="B113" s="44" t="s">
        <v>153</v>
      </c>
      <c r="C113" s="26">
        <v>1</v>
      </c>
      <c r="D113" s="100"/>
      <c r="E113" s="10">
        <f t="shared" si="1"/>
        <v>0</v>
      </c>
      <c r="F113" s="92"/>
    </row>
    <row r="114" spans="1:6" ht="18" x14ac:dyDescent="0.2">
      <c r="A114" s="24"/>
      <c r="B114" s="30" t="s">
        <v>133</v>
      </c>
      <c r="C114" s="26"/>
      <c r="D114" s="11"/>
      <c r="E114" s="10"/>
      <c r="F114" s="92"/>
    </row>
    <row r="115" spans="1:6" ht="85.5" x14ac:dyDescent="0.2">
      <c r="A115" s="24" t="s">
        <v>136</v>
      </c>
      <c r="B115" s="53" t="s">
        <v>161</v>
      </c>
      <c r="C115" s="26">
        <v>1</v>
      </c>
      <c r="D115" s="100"/>
      <c r="E115" s="10">
        <f t="shared" si="1"/>
        <v>0</v>
      </c>
      <c r="F115" s="95"/>
    </row>
    <row r="116" spans="1:6" ht="28.5" x14ac:dyDescent="0.2">
      <c r="A116" s="24" t="s">
        <v>57</v>
      </c>
      <c r="B116" s="56" t="s">
        <v>90</v>
      </c>
      <c r="C116" s="26">
        <v>1</v>
      </c>
      <c r="D116" s="100"/>
      <c r="E116" s="10">
        <f t="shared" si="1"/>
        <v>0</v>
      </c>
      <c r="F116" s="95"/>
    </row>
    <row r="117" spans="1:6" s="5" customFormat="1" ht="28.5" x14ac:dyDescent="0.2">
      <c r="A117" s="24" t="s">
        <v>58</v>
      </c>
      <c r="B117" s="44" t="s">
        <v>41</v>
      </c>
      <c r="C117" s="60">
        <v>1</v>
      </c>
      <c r="D117" s="111"/>
      <c r="E117" s="10">
        <f t="shared" si="1"/>
        <v>0</v>
      </c>
      <c r="F117" s="95"/>
    </row>
    <row r="118" spans="1:6" ht="14.25" x14ac:dyDescent="0.2">
      <c r="A118" s="24" t="s">
        <v>59</v>
      </c>
      <c r="B118" s="44" t="s">
        <v>146</v>
      </c>
      <c r="C118" s="26">
        <v>1</v>
      </c>
      <c r="D118" s="100"/>
      <c r="E118" s="10">
        <f t="shared" si="1"/>
        <v>0</v>
      </c>
      <c r="F118" s="95"/>
    </row>
    <row r="119" spans="1:6" ht="14.25" x14ac:dyDescent="0.2">
      <c r="A119" s="24" t="s">
        <v>60</v>
      </c>
      <c r="B119" s="45" t="s">
        <v>174</v>
      </c>
      <c r="C119" s="26">
        <v>1</v>
      </c>
      <c r="D119" s="100"/>
      <c r="E119" s="10">
        <f t="shared" si="1"/>
        <v>0</v>
      </c>
      <c r="F119" s="95"/>
    </row>
    <row r="120" spans="1:6" ht="18" x14ac:dyDescent="0.2">
      <c r="A120" s="24"/>
      <c r="B120" s="30" t="s">
        <v>44</v>
      </c>
      <c r="C120" s="26"/>
      <c r="D120" s="11"/>
      <c r="E120" s="10"/>
      <c r="F120" s="92"/>
    </row>
    <row r="121" spans="1:6" ht="57" x14ac:dyDescent="0.2">
      <c r="A121" s="24" t="s">
        <v>61</v>
      </c>
      <c r="B121" s="44" t="s">
        <v>223</v>
      </c>
      <c r="C121" s="26">
        <v>1</v>
      </c>
      <c r="D121" s="100"/>
      <c r="E121" s="10">
        <f t="shared" si="1"/>
        <v>0</v>
      </c>
      <c r="F121" s="92"/>
    </row>
    <row r="122" spans="1:6" ht="28.5" x14ac:dyDescent="0.2">
      <c r="A122" s="24" t="s">
        <v>62</v>
      </c>
      <c r="B122" s="59" t="s">
        <v>224</v>
      </c>
      <c r="C122" s="26">
        <v>1</v>
      </c>
      <c r="D122" s="100"/>
      <c r="E122" s="10">
        <f t="shared" si="1"/>
        <v>0</v>
      </c>
      <c r="F122" s="92"/>
    </row>
    <row r="123" spans="1:6" ht="28.5" x14ac:dyDescent="0.2">
      <c r="A123" s="24" t="s">
        <v>98</v>
      </c>
      <c r="B123" s="59" t="s">
        <v>225</v>
      </c>
      <c r="C123" s="26">
        <v>1</v>
      </c>
      <c r="D123" s="100"/>
      <c r="E123" s="10">
        <f t="shared" si="1"/>
        <v>0</v>
      </c>
      <c r="F123" s="92"/>
    </row>
    <row r="124" spans="1:6" ht="28.5" x14ac:dyDescent="0.2">
      <c r="A124" s="24" t="s">
        <v>63</v>
      </c>
      <c r="B124" s="56" t="s">
        <v>169</v>
      </c>
      <c r="C124" s="26">
        <v>1</v>
      </c>
      <c r="D124" s="100"/>
      <c r="E124" s="10">
        <f t="shared" si="1"/>
        <v>0</v>
      </c>
      <c r="F124" s="92"/>
    </row>
    <row r="125" spans="1:6" ht="42.75" x14ac:dyDescent="0.2">
      <c r="A125" s="24" t="s">
        <v>130</v>
      </c>
      <c r="B125" s="49" t="s">
        <v>42</v>
      </c>
      <c r="C125" s="26">
        <v>1</v>
      </c>
      <c r="D125" s="100"/>
      <c r="E125" s="10">
        <f t="shared" si="1"/>
        <v>0</v>
      </c>
      <c r="F125" s="92"/>
    </row>
    <row r="126" spans="1:6" ht="28.5" x14ac:dyDescent="0.2">
      <c r="A126" s="24" t="s">
        <v>198</v>
      </c>
      <c r="B126" s="44" t="s">
        <v>170</v>
      </c>
      <c r="C126" s="26">
        <v>1</v>
      </c>
      <c r="D126" s="100"/>
      <c r="E126" s="10">
        <f t="shared" si="1"/>
        <v>0</v>
      </c>
      <c r="F126" s="92"/>
    </row>
    <row r="127" spans="1:6" ht="42.75" x14ac:dyDescent="0.2">
      <c r="A127" s="24" t="s">
        <v>64</v>
      </c>
      <c r="B127" s="55" t="s">
        <v>286</v>
      </c>
      <c r="C127" s="35">
        <v>1</v>
      </c>
      <c r="D127" s="104"/>
      <c r="E127" s="10">
        <f t="shared" si="1"/>
        <v>0</v>
      </c>
      <c r="F127" s="92"/>
    </row>
    <row r="128" spans="1:6" ht="28.5" x14ac:dyDescent="0.2">
      <c r="A128" s="24" t="s">
        <v>65</v>
      </c>
      <c r="B128" s="49" t="s">
        <v>227</v>
      </c>
      <c r="C128" s="35">
        <v>1</v>
      </c>
      <c r="D128" s="104"/>
      <c r="E128" s="10">
        <f t="shared" si="1"/>
        <v>0</v>
      </c>
      <c r="F128" s="92"/>
    </row>
    <row r="129" spans="1:6" ht="14.25" x14ac:dyDescent="0.2">
      <c r="A129" s="24" t="s">
        <v>66</v>
      </c>
      <c r="B129" s="43" t="s">
        <v>226</v>
      </c>
      <c r="C129" s="35">
        <v>1</v>
      </c>
      <c r="D129" s="104"/>
      <c r="E129" s="10">
        <f t="shared" si="1"/>
        <v>0</v>
      </c>
      <c r="F129" s="92"/>
    </row>
    <row r="130" spans="1:6" ht="37.5" customHeight="1" x14ac:dyDescent="0.2">
      <c r="A130" s="24"/>
      <c r="B130" s="30" t="s">
        <v>262</v>
      </c>
      <c r="C130" s="26"/>
      <c r="D130" s="14"/>
      <c r="E130" s="10"/>
      <c r="F130" s="92"/>
    </row>
    <row r="131" spans="1:6" ht="105.75" customHeight="1" x14ac:dyDescent="0.2">
      <c r="A131" s="24" t="s">
        <v>99</v>
      </c>
      <c r="B131" s="61" t="s">
        <v>287</v>
      </c>
      <c r="C131" s="26">
        <v>1</v>
      </c>
      <c r="D131" s="100"/>
      <c r="E131" s="10">
        <f t="shared" si="1"/>
        <v>0</v>
      </c>
      <c r="F131" s="92"/>
    </row>
    <row r="132" spans="1:6" ht="25.5" customHeight="1" x14ac:dyDescent="0.2">
      <c r="A132" s="24" t="s">
        <v>199</v>
      </c>
      <c r="B132" s="61" t="s">
        <v>258</v>
      </c>
      <c r="C132" s="26">
        <v>1</v>
      </c>
      <c r="D132" s="100"/>
      <c r="E132" s="10">
        <f t="shared" si="1"/>
        <v>0</v>
      </c>
      <c r="F132" s="92"/>
    </row>
    <row r="133" spans="1:6" ht="14.25" x14ac:dyDescent="0.2">
      <c r="A133" s="24" t="s">
        <v>33</v>
      </c>
      <c r="B133" s="61" t="s">
        <v>31</v>
      </c>
      <c r="C133" s="31">
        <v>1</v>
      </c>
      <c r="D133" s="104"/>
      <c r="E133" s="10">
        <f t="shared" si="1"/>
        <v>0</v>
      </c>
      <c r="F133" s="92"/>
    </row>
    <row r="134" spans="1:6" ht="14.25" x14ac:dyDescent="0.2">
      <c r="A134" s="24" t="s">
        <v>34</v>
      </c>
      <c r="B134" s="62" t="s">
        <v>84</v>
      </c>
      <c r="C134" s="29">
        <v>1</v>
      </c>
      <c r="D134" s="100"/>
      <c r="E134" s="10">
        <f t="shared" si="1"/>
        <v>0</v>
      </c>
      <c r="F134" s="92"/>
    </row>
    <row r="135" spans="1:6" ht="14.25" x14ac:dyDescent="0.2">
      <c r="A135" s="24" t="s">
        <v>266</v>
      </c>
      <c r="B135" s="63" t="s">
        <v>101</v>
      </c>
      <c r="C135" s="26">
        <v>1</v>
      </c>
      <c r="D135" s="100"/>
      <c r="E135" s="10">
        <f t="shared" si="1"/>
        <v>0</v>
      </c>
      <c r="F135" s="92"/>
    </row>
    <row r="136" spans="1:6" ht="14.25" x14ac:dyDescent="0.2">
      <c r="A136" s="24" t="s">
        <v>267</v>
      </c>
      <c r="B136" s="63" t="s">
        <v>259</v>
      </c>
      <c r="C136" s="26">
        <v>1</v>
      </c>
      <c r="D136" s="100"/>
      <c r="E136" s="10">
        <f t="shared" si="1"/>
        <v>0</v>
      </c>
      <c r="F136" s="92"/>
    </row>
    <row r="137" spans="1:6" ht="14.25" x14ac:dyDescent="0.2">
      <c r="A137" s="24" t="s">
        <v>268</v>
      </c>
      <c r="B137" s="63" t="s">
        <v>107</v>
      </c>
      <c r="C137" s="26">
        <v>1</v>
      </c>
      <c r="D137" s="100"/>
      <c r="E137" s="10">
        <f t="shared" si="1"/>
        <v>0</v>
      </c>
      <c r="F137" s="92"/>
    </row>
    <row r="138" spans="1:6" ht="28.5" x14ac:dyDescent="0.2">
      <c r="A138" s="24" t="s">
        <v>269</v>
      </c>
      <c r="B138" s="63" t="s">
        <v>228</v>
      </c>
      <c r="C138" s="26">
        <v>1</v>
      </c>
      <c r="D138" s="100"/>
      <c r="E138" s="10">
        <f t="shared" si="1"/>
        <v>0</v>
      </c>
      <c r="F138" s="92"/>
    </row>
    <row r="139" spans="1:6" ht="31.5" customHeight="1" x14ac:dyDescent="0.2">
      <c r="A139" s="24" t="s">
        <v>270</v>
      </c>
      <c r="B139" s="63" t="s">
        <v>171</v>
      </c>
      <c r="C139" s="26">
        <v>1</v>
      </c>
      <c r="D139" s="100"/>
      <c r="E139" s="10">
        <f t="shared" si="1"/>
        <v>0</v>
      </c>
      <c r="F139" s="92"/>
    </row>
    <row r="140" spans="1:6" ht="24" customHeight="1" x14ac:dyDescent="0.2">
      <c r="A140" s="24" t="s">
        <v>271</v>
      </c>
      <c r="B140" s="32" t="s">
        <v>260</v>
      </c>
      <c r="C140" s="26">
        <v>1</v>
      </c>
      <c r="D140" s="100"/>
      <c r="E140" s="10">
        <f t="shared" si="1"/>
        <v>0</v>
      </c>
      <c r="F140" s="92"/>
    </row>
    <row r="141" spans="1:6" ht="46.5" customHeight="1" x14ac:dyDescent="0.2">
      <c r="A141" s="24" t="s">
        <v>272</v>
      </c>
      <c r="B141" s="32" t="s">
        <v>261</v>
      </c>
      <c r="C141" s="26">
        <v>1</v>
      </c>
      <c r="D141" s="100"/>
      <c r="E141" s="10">
        <v>0</v>
      </c>
      <c r="F141" s="92"/>
    </row>
    <row r="142" spans="1:6" ht="114" x14ac:dyDescent="0.2">
      <c r="A142" s="24" t="s">
        <v>273</v>
      </c>
      <c r="B142" s="142" t="s">
        <v>265</v>
      </c>
      <c r="C142" s="143">
        <v>1</v>
      </c>
      <c r="D142" s="100"/>
      <c r="E142" s="144"/>
      <c r="F142" s="131"/>
    </row>
    <row r="143" spans="1:6" ht="33.75" customHeight="1" x14ac:dyDescent="0.2">
      <c r="A143" s="24" t="s">
        <v>274</v>
      </c>
      <c r="B143" s="145"/>
      <c r="C143" s="143">
        <v>1</v>
      </c>
      <c r="D143" s="121"/>
      <c r="E143" s="144"/>
      <c r="F143" s="131"/>
    </row>
    <row r="144" spans="1:6" ht="18" x14ac:dyDescent="0.2">
      <c r="A144" s="24"/>
      <c r="B144" s="30" t="s">
        <v>12</v>
      </c>
      <c r="C144" s="26"/>
      <c r="D144" s="14"/>
      <c r="E144" s="10"/>
      <c r="F144" s="92"/>
    </row>
    <row r="145" spans="1:6" ht="72" x14ac:dyDescent="0.2">
      <c r="A145" s="24" t="s">
        <v>275</v>
      </c>
      <c r="B145" s="64" t="s">
        <v>229</v>
      </c>
      <c r="C145" s="26">
        <v>1</v>
      </c>
      <c r="D145" s="100"/>
      <c r="E145" s="10">
        <f t="shared" ref="E145:E146" si="2">C145*D145</f>
        <v>0</v>
      </c>
      <c r="F145" s="92"/>
    </row>
    <row r="146" spans="1:6" ht="29.25" x14ac:dyDescent="0.2">
      <c r="A146" s="24" t="s">
        <v>276</v>
      </c>
      <c r="B146" s="64" t="s">
        <v>32</v>
      </c>
      <c r="C146" s="26">
        <v>1</v>
      </c>
      <c r="D146" s="100"/>
      <c r="E146" s="10">
        <f t="shared" si="2"/>
        <v>0</v>
      </c>
      <c r="F146" s="97"/>
    </row>
    <row r="147" spans="1:6" ht="18" x14ac:dyDescent="0.2">
      <c r="A147" s="129"/>
      <c r="B147" s="133" t="s">
        <v>263</v>
      </c>
      <c r="C147" s="26"/>
      <c r="D147" s="121"/>
      <c r="E147" s="121"/>
      <c r="F147" s="134"/>
    </row>
    <row r="148" spans="1:6" ht="71.25" x14ac:dyDescent="0.2">
      <c r="A148" s="129" t="s">
        <v>277</v>
      </c>
      <c r="B148" s="132" t="s">
        <v>289</v>
      </c>
      <c r="C148" s="26">
        <v>1</v>
      </c>
      <c r="D148" s="100"/>
      <c r="E148" s="10">
        <f t="shared" ref="E148" si="3">C148*D148</f>
        <v>0</v>
      </c>
      <c r="F148" s="131"/>
    </row>
    <row r="149" spans="1:6" s="2" customFormat="1" ht="16.5" customHeight="1" x14ac:dyDescent="0.2">
      <c r="A149" s="130"/>
      <c r="B149" s="69"/>
      <c r="C149" s="69"/>
      <c r="D149" s="81"/>
      <c r="E149" s="1"/>
      <c r="F149" s="98"/>
    </row>
    <row r="150" spans="1:6" ht="15.75" x14ac:dyDescent="0.2">
      <c r="B150" s="70" t="s">
        <v>238</v>
      </c>
      <c r="C150" s="70"/>
      <c r="D150" s="88"/>
      <c r="E150" s="1"/>
    </row>
    <row r="151" spans="1:6" ht="15.75" x14ac:dyDescent="0.25">
      <c r="B151" s="71" t="s">
        <v>239</v>
      </c>
      <c r="C151" s="72"/>
      <c r="D151" s="83"/>
      <c r="E151" s="77">
        <f>SUM(E4:E146)</f>
        <v>0</v>
      </c>
    </row>
    <row r="152" spans="1:6" ht="15" x14ac:dyDescent="0.2">
      <c r="B152" s="71" t="s">
        <v>240</v>
      </c>
      <c r="C152" s="71"/>
      <c r="D152" s="84"/>
      <c r="E152" s="114">
        <v>0.19</v>
      </c>
    </row>
    <row r="153" spans="1:6" ht="15" x14ac:dyDescent="0.2">
      <c r="B153" s="71" t="s">
        <v>241</v>
      </c>
      <c r="C153" s="71"/>
      <c r="D153" s="84"/>
      <c r="E153" s="73">
        <f>(Netto*Ust)+Netto</f>
        <v>0</v>
      </c>
    </row>
    <row r="154" spans="1:6" ht="15" x14ac:dyDescent="0.2">
      <c r="B154" s="74" t="s">
        <v>242</v>
      </c>
      <c r="C154" s="74"/>
      <c r="D154" s="85"/>
      <c r="E154" s="114"/>
    </row>
    <row r="155" spans="1:6" ht="15" x14ac:dyDescent="0.2">
      <c r="B155" s="74" t="s">
        <v>243</v>
      </c>
      <c r="C155" s="74"/>
      <c r="D155" s="85"/>
      <c r="E155" s="75">
        <f>(Netto*(1-Nachlass_Prozent))*Ust</f>
        <v>0</v>
      </c>
    </row>
    <row r="156" spans="1:6" ht="15" x14ac:dyDescent="0.2">
      <c r="B156" s="76" t="s">
        <v>244</v>
      </c>
      <c r="C156" s="76"/>
      <c r="D156" s="86"/>
      <c r="E156" s="75">
        <f>Netto*(1-Nachlass_Prozent)*(1+Ust)</f>
        <v>0</v>
      </c>
    </row>
    <row r="157" spans="1:6" ht="15" x14ac:dyDescent="0.2">
      <c r="B157" s="76"/>
      <c r="C157" s="76"/>
      <c r="D157" s="86"/>
      <c r="E157" s="75"/>
    </row>
    <row r="158" spans="1:6" ht="18" x14ac:dyDescent="0.25">
      <c r="B158" s="149" t="s">
        <v>288</v>
      </c>
      <c r="C158" s="150"/>
      <c r="D158" s="87"/>
      <c r="E158" s="151"/>
      <c r="F158" s="152"/>
    </row>
    <row r="159" spans="1:6" ht="170.25" x14ac:dyDescent="0.25">
      <c r="B159" s="135" t="s">
        <v>278</v>
      </c>
      <c r="C159" s="136"/>
      <c r="D159" s="137"/>
      <c r="E159" s="138"/>
      <c r="F159" s="139"/>
    </row>
    <row r="160" spans="1:6" ht="170.25" x14ac:dyDescent="0.25">
      <c r="B160" s="135" t="s">
        <v>279</v>
      </c>
      <c r="C160" s="135"/>
      <c r="D160" s="140"/>
      <c r="E160" s="138"/>
      <c r="F160" s="139"/>
    </row>
    <row r="161" spans="1:6" ht="109.5" customHeight="1" x14ac:dyDescent="0.2">
      <c r="A161" s="141"/>
      <c r="B161" s="146" t="s">
        <v>264</v>
      </c>
      <c r="C161" s="147"/>
      <c r="D161" s="148"/>
      <c r="E161" s="148"/>
      <c r="F161" s="139"/>
    </row>
    <row r="162" spans="1:6" x14ac:dyDescent="0.2">
      <c r="A162" s="141"/>
    </row>
    <row r="163" spans="1:6" x14ac:dyDescent="0.2">
      <c r="A163" s="141"/>
    </row>
    <row r="164" spans="1:6" x14ac:dyDescent="0.2">
      <c r="C164" s="67"/>
    </row>
    <row r="165" spans="1:6" x14ac:dyDescent="0.2">
      <c r="C165" s="67"/>
    </row>
    <row r="166" spans="1:6" x14ac:dyDescent="0.2">
      <c r="C166" s="67"/>
    </row>
    <row r="167" spans="1:6" x14ac:dyDescent="0.2">
      <c r="C167" s="67"/>
    </row>
    <row r="168" spans="1:6" x14ac:dyDescent="0.2">
      <c r="C168" s="67"/>
    </row>
    <row r="169" spans="1:6" x14ac:dyDescent="0.2">
      <c r="C169" s="67"/>
    </row>
    <row r="170" spans="1:6" x14ac:dyDescent="0.2">
      <c r="C170" s="67"/>
    </row>
    <row r="171" spans="1:6" x14ac:dyDescent="0.2">
      <c r="C171" s="67"/>
    </row>
    <row r="172" spans="1:6" x14ac:dyDescent="0.2">
      <c r="C172" s="67"/>
    </row>
    <row r="173" spans="1:6" x14ac:dyDescent="0.2">
      <c r="C173" s="67"/>
    </row>
    <row r="174" spans="1:6" x14ac:dyDescent="0.2">
      <c r="C174" s="67"/>
    </row>
    <row r="175" spans="1:6" x14ac:dyDescent="0.2">
      <c r="C175" s="67"/>
    </row>
    <row r="176" spans="1:6" x14ac:dyDescent="0.2">
      <c r="C176" s="67"/>
    </row>
    <row r="177" spans="3:3" x14ac:dyDescent="0.2">
      <c r="C177" s="67"/>
    </row>
    <row r="178" spans="3:3" x14ac:dyDescent="0.2">
      <c r="C178" s="67"/>
    </row>
    <row r="179" spans="3:3" x14ac:dyDescent="0.2">
      <c r="C179" s="67"/>
    </row>
    <row r="180" spans="3:3" x14ac:dyDescent="0.2">
      <c r="C180" s="67"/>
    </row>
    <row r="181" spans="3:3" x14ac:dyDescent="0.2">
      <c r="C181" s="67"/>
    </row>
    <row r="182" spans="3:3" x14ac:dyDescent="0.2">
      <c r="C182" s="67"/>
    </row>
    <row r="183" spans="3:3" x14ac:dyDescent="0.2">
      <c r="C183" s="67"/>
    </row>
    <row r="184" spans="3:3" x14ac:dyDescent="0.2">
      <c r="C184" s="67"/>
    </row>
    <row r="185" spans="3:3" x14ac:dyDescent="0.2">
      <c r="C185" s="67"/>
    </row>
    <row r="186" spans="3:3" x14ac:dyDescent="0.2">
      <c r="C186" s="67"/>
    </row>
    <row r="187" spans="3:3" x14ac:dyDescent="0.2">
      <c r="C187" s="67"/>
    </row>
    <row r="188" spans="3:3" x14ac:dyDescent="0.2">
      <c r="C188" s="67"/>
    </row>
    <row r="189" spans="3:3" x14ac:dyDescent="0.2">
      <c r="C189" s="67"/>
    </row>
    <row r="190" spans="3:3" x14ac:dyDescent="0.2">
      <c r="C190" s="67"/>
    </row>
    <row r="191" spans="3:3" x14ac:dyDescent="0.2">
      <c r="C191" s="67"/>
    </row>
    <row r="192" spans="3:3" x14ac:dyDescent="0.2">
      <c r="C192" s="67"/>
    </row>
    <row r="193" spans="3:3" x14ac:dyDescent="0.2">
      <c r="C193" s="67"/>
    </row>
    <row r="194" spans="3:3" x14ac:dyDescent="0.2">
      <c r="C194" s="67"/>
    </row>
    <row r="195" spans="3:3" x14ac:dyDescent="0.2">
      <c r="C195" s="67"/>
    </row>
    <row r="196" spans="3:3" x14ac:dyDescent="0.2">
      <c r="C196" s="67"/>
    </row>
    <row r="197" spans="3:3" x14ac:dyDescent="0.2">
      <c r="C197" s="67"/>
    </row>
    <row r="198" spans="3:3" x14ac:dyDescent="0.2">
      <c r="C198" s="67"/>
    </row>
    <row r="199" spans="3:3" x14ac:dyDescent="0.2">
      <c r="C199" s="67"/>
    </row>
    <row r="200" spans="3:3" x14ac:dyDescent="0.2">
      <c r="C200" s="67"/>
    </row>
    <row r="201" spans="3:3" x14ac:dyDescent="0.2">
      <c r="C201" s="67"/>
    </row>
    <row r="202" spans="3:3" x14ac:dyDescent="0.2">
      <c r="C202" s="67"/>
    </row>
    <row r="203" spans="3:3" x14ac:dyDescent="0.2">
      <c r="C203" s="67"/>
    </row>
    <row r="204" spans="3:3" x14ac:dyDescent="0.2">
      <c r="C204" s="67"/>
    </row>
    <row r="205" spans="3:3" x14ac:dyDescent="0.2">
      <c r="C205" s="67"/>
    </row>
    <row r="206" spans="3:3" x14ac:dyDescent="0.2">
      <c r="C206" s="67"/>
    </row>
    <row r="207" spans="3:3" x14ac:dyDescent="0.2">
      <c r="C207" s="67"/>
    </row>
    <row r="208" spans="3:3" x14ac:dyDescent="0.2">
      <c r="C208" s="67"/>
    </row>
    <row r="209" spans="3:3" x14ac:dyDescent="0.2">
      <c r="C209" s="67"/>
    </row>
    <row r="210" spans="3:3" x14ac:dyDescent="0.2">
      <c r="C210" s="67"/>
    </row>
    <row r="211" spans="3:3" x14ac:dyDescent="0.2">
      <c r="C211" s="67"/>
    </row>
    <row r="212" spans="3:3" x14ac:dyDescent="0.2">
      <c r="C212" s="67"/>
    </row>
    <row r="213" spans="3:3" x14ac:dyDescent="0.2">
      <c r="C213" s="67"/>
    </row>
    <row r="214" spans="3:3" x14ac:dyDescent="0.2">
      <c r="C214" s="67"/>
    </row>
    <row r="215" spans="3:3" x14ac:dyDescent="0.2">
      <c r="C215" s="67"/>
    </row>
    <row r="216" spans="3:3" x14ac:dyDescent="0.2">
      <c r="C216" s="67"/>
    </row>
    <row r="217" spans="3:3" x14ac:dyDescent="0.2">
      <c r="C217" s="67"/>
    </row>
    <row r="218" spans="3:3" x14ac:dyDescent="0.2">
      <c r="C218" s="67"/>
    </row>
    <row r="219" spans="3:3" x14ac:dyDescent="0.2">
      <c r="C219" s="67"/>
    </row>
    <row r="220" spans="3:3" x14ac:dyDescent="0.2">
      <c r="C220" s="67"/>
    </row>
    <row r="221" spans="3:3" x14ac:dyDescent="0.2">
      <c r="C221" s="67"/>
    </row>
    <row r="222" spans="3:3" x14ac:dyDescent="0.2">
      <c r="C222" s="67"/>
    </row>
    <row r="223" spans="3:3" x14ac:dyDescent="0.2">
      <c r="C223" s="67"/>
    </row>
    <row r="224" spans="3:3" x14ac:dyDescent="0.2">
      <c r="C224" s="67"/>
    </row>
    <row r="225" spans="3:3" x14ac:dyDescent="0.2">
      <c r="C225" s="67"/>
    </row>
    <row r="226" spans="3:3" x14ac:dyDescent="0.2">
      <c r="C226" s="67"/>
    </row>
    <row r="227" spans="3:3" x14ac:dyDescent="0.2">
      <c r="C227" s="67"/>
    </row>
    <row r="228" spans="3:3" x14ac:dyDescent="0.2">
      <c r="C228" s="67"/>
    </row>
    <row r="229" spans="3:3" x14ac:dyDescent="0.2">
      <c r="C229" s="67"/>
    </row>
    <row r="230" spans="3:3" x14ac:dyDescent="0.2">
      <c r="C230" s="67"/>
    </row>
    <row r="231" spans="3:3" x14ac:dyDescent="0.2">
      <c r="C231" s="67"/>
    </row>
    <row r="232" spans="3:3" x14ac:dyDescent="0.2">
      <c r="C232" s="67"/>
    </row>
    <row r="233" spans="3:3" x14ac:dyDescent="0.2">
      <c r="C233" s="67"/>
    </row>
    <row r="234" spans="3:3" x14ac:dyDescent="0.2">
      <c r="C234" s="67"/>
    </row>
    <row r="235" spans="3:3" x14ac:dyDescent="0.2">
      <c r="C235" s="67"/>
    </row>
    <row r="236" spans="3:3" x14ac:dyDescent="0.2">
      <c r="C236" s="67"/>
    </row>
    <row r="237" spans="3:3" x14ac:dyDescent="0.2">
      <c r="C237" s="67"/>
    </row>
    <row r="238" spans="3:3" x14ac:dyDescent="0.2">
      <c r="C238" s="67"/>
    </row>
    <row r="239" spans="3:3" x14ac:dyDescent="0.2">
      <c r="C239" s="67"/>
    </row>
    <row r="240" spans="3:3" x14ac:dyDescent="0.2">
      <c r="C240" s="67"/>
    </row>
    <row r="241" spans="3:3" x14ac:dyDescent="0.2">
      <c r="C241" s="67"/>
    </row>
    <row r="242" spans="3:3" x14ac:dyDescent="0.2">
      <c r="C242" s="67"/>
    </row>
    <row r="243" spans="3:3" x14ac:dyDescent="0.2">
      <c r="C243" s="67"/>
    </row>
    <row r="244" spans="3:3" x14ac:dyDescent="0.2">
      <c r="C244" s="67"/>
    </row>
    <row r="245" spans="3:3" x14ac:dyDescent="0.2">
      <c r="C245" s="67"/>
    </row>
    <row r="246" spans="3:3" x14ac:dyDescent="0.2">
      <c r="C246" s="67"/>
    </row>
    <row r="247" spans="3:3" x14ac:dyDescent="0.2">
      <c r="C247" s="67"/>
    </row>
    <row r="248" spans="3:3" x14ac:dyDescent="0.2">
      <c r="C248" s="67"/>
    </row>
    <row r="249" spans="3:3" x14ac:dyDescent="0.2">
      <c r="C249" s="67"/>
    </row>
    <row r="250" spans="3:3" x14ac:dyDescent="0.2">
      <c r="C250" s="67"/>
    </row>
    <row r="251" spans="3:3" x14ac:dyDescent="0.2">
      <c r="C251" s="67"/>
    </row>
    <row r="252" spans="3:3" x14ac:dyDescent="0.2">
      <c r="C252" s="67"/>
    </row>
    <row r="253" spans="3:3" x14ac:dyDescent="0.2">
      <c r="C253" s="67"/>
    </row>
    <row r="254" spans="3:3" x14ac:dyDescent="0.2">
      <c r="C254" s="67"/>
    </row>
    <row r="255" spans="3:3" x14ac:dyDescent="0.2">
      <c r="C255" s="67"/>
    </row>
    <row r="256" spans="3:3" x14ac:dyDescent="0.2">
      <c r="C256" s="67"/>
    </row>
    <row r="257" spans="3:3" x14ac:dyDescent="0.2">
      <c r="C257" s="67"/>
    </row>
    <row r="258" spans="3:3" x14ac:dyDescent="0.2">
      <c r="C258" s="67"/>
    </row>
    <row r="259" spans="3:3" x14ac:dyDescent="0.2">
      <c r="C259" s="67"/>
    </row>
    <row r="260" spans="3:3" x14ac:dyDescent="0.2">
      <c r="C260" s="67"/>
    </row>
    <row r="261" spans="3:3" x14ac:dyDescent="0.2">
      <c r="C261" s="67"/>
    </row>
    <row r="262" spans="3:3" x14ac:dyDescent="0.2">
      <c r="C262" s="67"/>
    </row>
    <row r="263" spans="3:3" x14ac:dyDescent="0.2">
      <c r="C263" s="67"/>
    </row>
    <row r="264" spans="3:3" x14ac:dyDescent="0.2">
      <c r="C264" s="67"/>
    </row>
    <row r="265" spans="3:3" x14ac:dyDescent="0.2">
      <c r="C265" s="67"/>
    </row>
    <row r="266" spans="3:3" x14ac:dyDescent="0.2">
      <c r="C266" s="67"/>
    </row>
    <row r="267" spans="3:3" x14ac:dyDescent="0.2">
      <c r="C267" s="67"/>
    </row>
    <row r="268" spans="3:3" x14ac:dyDescent="0.2">
      <c r="C268" s="67"/>
    </row>
    <row r="269" spans="3:3" x14ac:dyDescent="0.2">
      <c r="C269" s="67"/>
    </row>
    <row r="270" spans="3:3" x14ac:dyDescent="0.2">
      <c r="C270" s="67"/>
    </row>
    <row r="271" spans="3:3" x14ac:dyDescent="0.2">
      <c r="C271" s="67"/>
    </row>
    <row r="272" spans="3:3" x14ac:dyDescent="0.2">
      <c r="C272" s="67"/>
    </row>
    <row r="273" spans="3:3" x14ac:dyDescent="0.2">
      <c r="C273" s="67"/>
    </row>
    <row r="274" spans="3:3" x14ac:dyDescent="0.2">
      <c r="C274" s="67"/>
    </row>
    <row r="275" spans="3:3" x14ac:dyDescent="0.2">
      <c r="C275" s="67"/>
    </row>
    <row r="276" spans="3:3" x14ac:dyDescent="0.2">
      <c r="C276" s="67"/>
    </row>
    <row r="277" spans="3:3" x14ac:dyDescent="0.2">
      <c r="C277" s="67"/>
    </row>
    <row r="278" spans="3:3" x14ac:dyDescent="0.2">
      <c r="C278" s="67"/>
    </row>
    <row r="279" spans="3:3" x14ac:dyDescent="0.2">
      <c r="C279" s="67"/>
    </row>
    <row r="280" spans="3:3" x14ac:dyDescent="0.2">
      <c r="C280" s="67"/>
    </row>
    <row r="281" spans="3:3" x14ac:dyDescent="0.2">
      <c r="C281" s="67"/>
    </row>
    <row r="282" spans="3:3" x14ac:dyDescent="0.2">
      <c r="C282" s="67"/>
    </row>
    <row r="283" spans="3:3" x14ac:dyDescent="0.2">
      <c r="C283" s="67"/>
    </row>
    <row r="284" spans="3:3" x14ac:dyDescent="0.2">
      <c r="C284" s="67"/>
    </row>
    <row r="285" spans="3:3" x14ac:dyDescent="0.2">
      <c r="C285" s="67"/>
    </row>
    <row r="286" spans="3:3" x14ac:dyDescent="0.2">
      <c r="C286" s="67"/>
    </row>
    <row r="287" spans="3:3" x14ac:dyDescent="0.2">
      <c r="C287" s="67"/>
    </row>
    <row r="288" spans="3:3" x14ac:dyDescent="0.2">
      <c r="C288" s="67"/>
    </row>
    <row r="289" spans="3:3" x14ac:dyDescent="0.2">
      <c r="C289" s="67"/>
    </row>
    <row r="290" spans="3:3" x14ac:dyDescent="0.2">
      <c r="C290" s="67"/>
    </row>
    <row r="291" spans="3:3" x14ac:dyDescent="0.2">
      <c r="C291" s="67"/>
    </row>
    <row r="292" spans="3:3" x14ac:dyDescent="0.2">
      <c r="C292" s="67"/>
    </row>
    <row r="293" spans="3:3" x14ac:dyDescent="0.2">
      <c r="C293" s="67"/>
    </row>
    <row r="294" spans="3:3" x14ac:dyDescent="0.2">
      <c r="C294" s="67"/>
    </row>
    <row r="295" spans="3:3" x14ac:dyDescent="0.2">
      <c r="C295" s="67"/>
    </row>
    <row r="296" spans="3:3" x14ac:dyDescent="0.2">
      <c r="C296" s="67"/>
    </row>
    <row r="297" spans="3:3" x14ac:dyDescent="0.2">
      <c r="C297" s="67"/>
    </row>
    <row r="298" spans="3:3" x14ac:dyDescent="0.2">
      <c r="C298" s="67"/>
    </row>
    <row r="299" spans="3:3" x14ac:dyDescent="0.2">
      <c r="C299" s="67"/>
    </row>
    <row r="300" spans="3:3" x14ac:dyDescent="0.2">
      <c r="C300" s="67"/>
    </row>
    <row r="301" spans="3:3" x14ac:dyDescent="0.2">
      <c r="C301" s="67"/>
    </row>
    <row r="302" spans="3:3" x14ac:dyDescent="0.2">
      <c r="C302" s="67"/>
    </row>
    <row r="303" spans="3:3" x14ac:dyDescent="0.2">
      <c r="C303" s="67"/>
    </row>
    <row r="304" spans="3:3" x14ac:dyDescent="0.2">
      <c r="C304" s="67"/>
    </row>
    <row r="305" spans="3:3" x14ac:dyDescent="0.2">
      <c r="C305" s="67"/>
    </row>
    <row r="306" spans="3:3" x14ac:dyDescent="0.2">
      <c r="C306" s="67"/>
    </row>
    <row r="307" spans="3:3" x14ac:dyDescent="0.2">
      <c r="C307" s="67"/>
    </row>
    <row r="308" spans="3:3" x14ac:dyDescent="0.2">
      <c r="C308" s="67"/>
    </row>
    <row r="309" spans="3:3" x14ac:dyDescent="0.2">
      <c r="C309" s="67"/>
    </row>
    <row r="310" spans="3:3" x14ac:dyDescent="0.2">
      <c r="C310" s="67"/>
    </row>
    <row r="311" spans="3:3" x14ac:dyDescent="0.2">
      <c r="C311" s="67"/>
    </row>
    <row r="312" spans="3:3" x14ac:dyDescent="0.2">
      <c r="C312" s="67"/>
    </row>
    <row r="313" spans="3:3" x14ac:dyDescent="0.2">
      <c r="C313" s="67"/>
    </row>
    <row r="314" spans="3:3" x14ac:dyDescent="0.2">
      <c r="C314" s="67"/>
    </row>
    <row r="315" spans="3:3" x14ac:dyDescent="0.2">
      <c r="C315" s="67"/>
    </row>
    <row r="316" spans="3:3" x14ac:dyDescent="0.2">
      <c r="C316" s="67"/>
    </row>
    <row r="317" spans="3:3" x14ac:dyDescent="0.2">
      <c r="C317" s="67"/>
    </row>
    <row r="318" spans="3:3" x14ac:dyDescent="0.2">
      <c r="C318" s="67"/>
    </row>
    <row r="319" spans="3:3" x14ac:dyDescent="0.2">
      <c r="C319" s="67"/>
    </row>
    <row r="320" spans="3:3" x14ac:dyDescent="0.2">
      <c r="C320" s="67"/>
    </row>
    <row r="321" spans="3:3" x14ac:dyDescent="0.2">
      <c r="C321" s="67"/>
    </row>
    <row r="322" spans="3:3" x14ac:dyDescent="0.2">
      <c r="C322" s="67"/>
    </row>
    <row r="323" spans="3:3" x14ac:dyDescent="0.2">
      <c r="C323" s="67"/>
    </row>
    <row r="324" spans="3:3" x14ac:dyDescent="0.2">
      <c r="C324" s="67"/>
    </row>
    <row r="325" spans="3:3" x14ac:dyDescent="0.2">
      <c r="C325" s="67"/>
    </row>
    <row r="326" spans="3:3" x14ac:dyDescent="0.2">
      <c r="C326" s="67"/>
    </row>
    <row r="327" spans="3:3" x14ac:dyDescent="0.2">
      <c r="C327" s="67"/>
    </row>
    <row r="328" spans="3:3" x14ac:dyDescent="0.2">
      <c r="C328" s="67"/>
    </row>
    <row r="329" spans="3:3" x14ac:dyDescent="0.2">
      <c r="C329" s="67"/>
    </row>
    <row r="330" spans="3:3" x14ac:dyDescent="0.2">
      <c r="C330" s="67"/>
    </row>
    <row r="331" spans="3:3" x14ac:dyDescent="0.2">
      <c r="C331" s="67"/>
    </row>
    <row r="332" spans="3:3" x14ac:dyDescent="0.2">
      <c r="C332" s="67"/>
    </row>
    <row r="333" spans="3:3" x14ac:dyDescent="0.2">
      <c r="C333" s="67"/>
    </row>
    <row r="334" spans="3:3" x14ac:dyDescent="0.2">
      <c r="C334" s="67"/>
    </row>
    <row r="335" spans="3:3" x14ac:dyDescent="0.2">
      <c r="C335" s="67"/>
    </row>
    <row r="336" spans="3:3" x14ac:dyDescent="0.2">
      <c r="C336" s="67"/>
    </row>
    <row r="337" spans="3:3" x14ac:dyDescent="0.2">
      <c r="C337" s="67"/>
    </row>
    <row r="338" spans="3:3" x14ac:dyDescent="0.2">
      <c r="C338" s="67"/>
    </row>
    <row r="339" spans="3:3" x14ac:dyDescent="0.2">
      <c r="C339" s="67"/>
    </row>
    <row r="340" spans="3:3" x14ac:dyDescent="0.2">
      <c r="C340" s="67"/>
    </row>
    <row r="341" spans="3:3" x14ac:dyDescent="0.2">
      <c r="C341" s="67"/>
    </row>
    <row r="342" spans="3:3" x14ac:dyDescent="0.2">
      <c r="C342" s="67"/>
    </row>
    <row r="343" spans="3:3" x14ac:dyDescent="0.2">
      <c r="C343" s="67"/>
    </row>
    <row r="344" spans="3:3" x14ac:dyDescent="0.2">
      <c r="C344" s="67"/>
    </row>
    <row r="345" spans="3:3" x14ac:dyDescent="0.2">
      <c r="C345" s="67"/>
    </row>
    <row r="346" spans="3:3" x14ac:dyDescent="0.2">
      <c r="C346" s="67"/>
    </row>
    <row r="347" spans="3:3" x14ac:dyDescent="0.2">
      <c r="C347" s="67"/>
    </row>
    <row r="348" spans="3:3" x14ac:dyDescent="0.2">
      <c r="C348" s="67"/>
    </row>
    <row r="349" spans="3:3" x14ac:dyDescent="0.2">
      <c r="C349" s="67"/>
    </row>
    <row r="350" spans="3:3" x14ac:dyDescent="0.2">
      <c r="C350" s="67"/>
    </row>
    <row r="351" spans="3:3" x14ac:dyDescent="0.2">
      <c r="C351" s="67"/>
    </row>
    <row r="352" spans="3:3" x14ac:dyDescent="0.2">
      <c r="C352" s="67"/>
    </row>
    <row r="353" spans="3:3" x14ac:dyDescent="0.2">
      <c r="C353" s="67"/>
    </row>
    <row r="354" spans="3:3" x14ac:dyDescent="0.2">
      <c r="C354" s="67"/>
    </row>
    <row r="355" spans="3:3" x14ac:dyDescent="0.2">
      <c r="C355" s="67"/>
    </row>
    <row r="356" spans="3:3" x14ac:dyDescent="0.2">
      <c r="C356" s="67"/>
    </row>
    <row r="357" spans="3:3" x14ac:dyDescent="0.2">
      <c r="C357" s="67"/>
    </row>
    <row r="358" spans="3:3" x14ac:dyDescent="0.2">
      <c r="C358" s="67"/>
    </row>
    <row r="359" spans="3:3" x14ac:dyDescent="0.2">
      <c r="C359" s="67"/>
    </row>
    <row r="360" spans="3:3" x14ac:dyDescent="0.2">
      <c r="C360" s="67"/>
    </row>
    <row r="361" spans="3:3" x14ac:dyDescent="0.2">
      <c r="C361" s="67"/>
    </row>
    <row r="362" spans="3:3" x14ac:dyDescent="0.2">
      <c r="C362" s="67"/>
    </row>
    <row r="363" spans="3:3" x14ac:dyDescent="0.2">
      <c r="C363" s="67"/>
    </row>
    <row r="364" spans="3:3" x14ac:dyDescent="0.2">
      <c r="C364" s="67"/>
    </row>
    <row r="365" spans="3:3" x14ac:dyDescent="0.2">
      <c r="C365" s="67"/>
    </row>
    <row r="366" spans="3:3" x14ac:dyDescent="0.2">
      <c r="C366" s="67"/>
    </row>
    <row r="367" spans="3:3" x14ac:dyDescent="0.2">
      <c r="C367" s="67"/>
    </row>
    <row r="368" spans="3:3" x14ac:dyDescent="0.2">
      <c r="C368" s="67"/>
    </row>
    <row r="369" spans="3:3" x14ac:dyDescent="0.2">
      <c r="C369" s="67"/>
    </row>
    <row r="370" spans="3:3" x14ac:dyDescent="0.2">
      <c r="C370" s="67"/>
    </row>
    <row r="371" spans="3:3" x14ac:dyDescent="0.2">
      <c r="C371" s="67"/>
    </row>
    <row r="372" spans="3:3" x14ac:dyDescent="0.2">
      <c r="C372" s="67"/>
    </row>
    <row r="373" spans="3:3" x14ac:dyDescent="0.2">
      <c r="C373" s="67"/>
    </row>
    <row r="374" spans="3:3" x14ac:dyDescent="0.2">
      <c r="C374" s="67"/>
    </row>
    <row r="375" spans="3:3" x14ac:dyDescent="0.2">
      <c r="C375" s="67"/>
    </row>
    <row r="376" spans="3:3" x14ac:dyDescent="0.2">
      <c r="C376" s="67"/>
    </row>
    <row r="377" spans="3:3" x14ac:dyDescent="0.2">
      <c r="C377" s="67"/>
    </row>
    <row r="378" spans="3:3" x14ac:dyDescent="0.2">
      <c r="C378" s="67"/>
    </row>
    <row r="379" spans="3:3" x14ac:dyDescent="0.2">
      <c r="C379" s="67"/>
    </row>
    <row r="380" spans="3:3" x14ac:dyDescent="0.2">
      <c r="C380" s="67"/>
    </row>
    <row r="381" spans="3:3" x14ac:dyDescent="0.2">
      <c r="C381" s="67"/>
    </row>
    <row r="382" spans="3:3" x14ac:dyDescent="0.2">
      <c r="C382" s="67"/>
    </row>
    <row r="383" spans="3:3" x14ac:dyDescent="0.2">
      <c r="C383" s="67"/>
    </row>
    <row r="384" spans="3:3" x14ac:dyDescent="0.2">
      <c r="C384" s="67"/>
    </row>
    <row r="385" spans="3:3" x14ac:dyDescent="0.2">
      <c r="C385" s="67"/>
    </row>
    <row r="386" spans="3:3" x14ac:dyDescent="0.2">
      <c r="C386" s="67"/>
    </row>
    <row r="387" spans="3:3" x14ac:dyDescent="0.2">
      <c r="C387" s="67"/>
    </row>
    <row r="388" spans="3:3" x14ac:dyDescent="0.2">
      <c r="C388" s="67"/>
    </row>
    <row r="389" spans="3:3" x14ac:dyDescent="0.2">
      <c r="C389" s="67"/>
    </row>
    <row r="390" spans="3:3" x14ac:dyDescent="0.2">
      <c r="C390" s="67"/>
    </row>
    <row r="391" spans="3:3" x14ac:dyDescent="0.2">
      <c r="C391" s="67"/>
    </row>
    <row r="392" spans="3:3" x14ac:dyDescent="0.2">
      <c r="C392" s="67"/>
    </row>
    <row r="393" spans="3:3" x14ac:dyDescent="0.2">
      <c r="C393" s="67"/>
    </row>
    <row r="394" spans="3:3" x14ac:dyDescent="0.2">
      <c r="C394" s="67"/>
    </row>
    <row r="395" spans="3:3" x14ac:dyDescent="0.2">
      <c r="C395" s="67"/>
    </row>
    <row r="396" spans="3:3" x14ac:dyDescent="0.2">
      <c r="C396" s="67"/>
    </row>
    <row r="397" spans="3:3" x14ac:dyDescent="0.2">
      <c r="C397" s="67"/>
    </row>
    <row r="398" spans="3:3" x14ac:dyDescent="0.2">
      <c r="C398" s="67"/>
    </row>
    <row r="399" spans="3:3" x14ac:dyDescent="0.2">
      <c r="C399" s="67"/>
    </row>
    <row r="400" spans="3:3" x14ac:dyDescent="0.2">
      <c r="C400" s="67"/>
    </row>
    <row r="401" spans="3:3" x14ac:dyDescent="0.2">
      <c r="C401" s="67"/>
    </row>
    <row r="402" spans="3:3" x14ac:dyDescent="0.2">
      <c r="C402" s="67"/>
    </row>
    <row r="403" spans="3:3" x14ac:dyDescent="0.2">
      <c r="C403" s="67"/>
    </row>
    <row r="404" spans="3:3" x14ac:dyDescent="0.2">
      <c r="C404" s="67"/>
    </row>
    <row r="405" spans="3:3" x14ac:dyDescent="0.2">
      <c r="C405" s="67"/>
    </row>
    <row r="406" spans="3:3" x14ac:dyDescent="0.2">
      <c r="C406" s="67"/>
    </row>
    <row r="407" spans="3:3" x14ac:dyDescent="0.2">
      <c r="C407" s="67"/>
    </row>
    <row r="408" spans="3:3" x14ac:dyDescent="0.2">
      <c r="C408" s="67"/>
    </row>
    <row r="409" spans="3:3" x14ac:dyDescent="0.2">
      <c r="C409" s="67"/>
    </row>
    <row r="410" spans="3:3" x14ac:dyDescent="0.2">
      <c r="C410" s="67"/>
    </row>
    <row r="411" spans="3:3" x14ac:dyDescent="0.2">
      <c r="C411" s="67"/>
    </row>
    <row r="412" spans="3:3" x14ac:dyDescent="0.2">
      <c r="C412" s="67"/>
    </row>
    <row r="413" spans="3:3" x14ac:dyDescent="0.2">
      <c r="C413" s="67"/>
    </row>
    <row r="414" spans="3:3" x14ac:dyDescent="0.2">
      <c r="C414" s="67"/>
    </row>
    <row r="415" spans="3:3" x14ac:dyDescent="0.2">
      <c r="C415" s="67"/>
    </row>
    <row r="416" spans="3:3" x14ac:dyDescent="0.2">
      <c r="C416" s="67"/>
    </row>
    <row r="417" spans="3:3" x14ac:dyDescent="0.2">
      <c r="C417" s="67"/>
    </row>
    <row r="418" spans="3:3" x14ac:dyDescent="0.2">
      <c r="C418" s="67"/>
    </row>
    <row r="419" spans="3:3" x14ac:dyDescent="0.2">
      <c r="C419" s="67"/>
    </row>
    <row r="420" spans="3:3" x14ac:dyDescent="0.2">
      <c r="C420" s="67"/>
    </row>
    <row r="421" spans="3:3" x14ac:dyDescent="0.2">
      <c r="C421" s="67"/>
    </row>
    <row r="422" spans="3:3" x14ac:dyDescent="0.2">
      <c r="C422" s="67"/>
    </row>
    <row r="423" spans="3:3" x14ac:dyDescent="0.2">
      <c r="C423" s="67"/>
    </row>
    <row r="424" spans="3:3" x14ac:dyDescent="0.2">
      <c r="C424" s="67"/>
    </row>
    <row r="425" spans="3:3" x14ac:dyDescent="0.2">
      <c r="C425" s="67"/>
    </row>
    <row r="426" spans="3:3" x14ac:dyDescent="0.2">
      <c r="C426" s="67"/>
    </row>
    <row r="427" spans="3:3" x14ac:dyDescent="0.2">
      <c r="C427" s="67"/>
    </row>
    <row r="428" spans="3:3" x14ac:dyDescent="0.2">
      <c r="C428" s="67"/>
    </row>
    <row r="429" spans="3:3" x14ac:dyDescent="0.2">
      <c r="C429" s="67"/>
    </row>
    <row r="430" spans="3:3" x14ac:dyDescent="0.2">
      <c r="C430" s="67"/>
    </row>
    <row r="431" spans="3:3" x14ac:dyDescent="0.2">
      <c r="C431" s="67"/>
    </row>
    <row r="432" spans="3:3" x14ac:dyDescent="0.2">
      <c r="C432" s="67"/>
    </row>
    <row r="433" spans="3:3" x14ac:dyDescent="0.2">
      <c r="C433" s="67"/>
    </row>
    <row r="434" spans="3:3" x14ac:dyDescent="0.2">
      <c r="C434" s="67"/>
    </row>
    <row r="435" spans="3:3" x14ac:dyDescent="0.2">
      <c r="C435" s="67"/>
    </row>
    <row r="436" spans="3:3" x14ac:dyDescent="0.2">
      <c r="C436" s="67"/>
    </row>
    <row r="437" spans="3:3" x14ac:dyDescent="0.2">
      <c r="C437" s="67"/>
    </row>
    <row r="438" spans="3:3" x14ac:dyDescent="0.2">
      <c r="C438" s="67"/>
    </row>
    <row r="439" spans="3:3" x14ac:dyDescent="0.2">
      <c r="C439" s="67"/>
    </row>
    <row r="440" spans="3:3" x14ac:dyDescent="0.2">
      <c r="C440" s="67"/>
    </row>
    <row r="441" spans="3:3" x14ac:dyDescent="0.2">
      <c r="C441" s="67"/>
    </row>
    <row r="442" spans="3:3" x14ac:dyDescent="0.2">
      <c r="C442" s="67"/>
    </row>
    <row r="443" spans="3:3" x14ac:dyDescent="0.2">
      <c r="C443" s="67"/>
    </row>
    <row r="444" spans="3:3" x14ac:dyDescent="0.2">
      <c r="C444" s="67"/>
    </row>
    <row r="445" spans="3:3" x14ac:dyDescent="0.2">
      <c r="C445" s="67"/>
    </row>
    <row r="446" spans="3:3" x14ac:dyDescent="0.2">
      <c r="C446" s="67"/>
    </row>
    <row r="447" spans="3:3" x14ac:dyDescent="0.2">
      <c r="C447" s="67"/>
    </row>
    <row r="448" spans="3:3" x14ac:dyDescent="0.2">
      <c r="C448" s="67"/>
    </row>
    <row r="449" spans="3:3" x14ac:dyDescent="0.2">
      <c r="C449" s="67"/>
    </row>
    <row r="450" spans="3:3" x14ac:dyDescent="0.2">
      <c r="C450" s="67"/>
    </row>
    <row r="451" spans="3:3" x14ac:dyDescent="0.2">
      <c r="C451" s="67"/>
    </row>
    <row r="452" spans="3:3" x14ac:dyDescent="0.2">
      <c r="C452" s="67"/>
    </row>
    <row r="453" spans="3:3" x14ac:dyDescent="0.2">
      <c r="C453" s="67"/>
    </row>
    <row r="454" spans="3:3" x14ac:dyDescent="0.2">
      <c r="C454" s="67"/>
    </row>
    <row r="455" spans="3:3" x14ac:dyDescent="0.2">
      <c r="C455" s="67"/>
    </row>
    <row r="456" spans="3:3" x14ac:dyDescent="0.2">
      <c r="C456" s="67"/>
    </row>
    <row r="457" spans="3:3" x14ac:dyDescent="0.2">
      <c r="C457" s="67"/>
    </row>
    <row r="458" spans="3:3" x14ac:dyDescent="0.2">
      <c r="C458" s="67"/>
    </row>
    <row r="459" spans="3:3" x14ac:dyDescent="0.2">
      <c r="C459" s="67"/>
    </row>
    <row r="460" spans="3:3" x14ac:dyDescent="0.2">
      <c r="C460" s="67"/>
    </row>
    <row r="461" spans="3:3" x14ac:dyDescent="0.2">
      <c r="C461" s="67"/>
    </row>
    <row r="462" spans="3:3" x14ac:dyDescent="0.2">
      <c r="C462" s="67"/>
    </row>
    <row r="463" spans="3:3" x14ac:dyDescent="0.2">
      <c r="C463" s="67"/>
    </row>
    <row r="464" spans="3:3" x14ac:dyDescent="0.2">
      <c r="C464" s="67"/>
    </row>
    <row r="465" spans="3:3" x14ac:dyDescent="0.2">
      <c r="C465" s="67"/>
    </row>
    <row r="466" spans="3:3" x14ac:dyDescent="0.2">
      <c r="C466" s="67"/>
    </row>
    <row r="467" spans="3:3" x14ac:dyDescent="0.2">
      <c r="C467" s="67"/>
    </row>
    <row r="468" spans="3:3" x14ac:dyDescent="0.2">
      <c r="C468" s="67"/>
    </row>
    <row r="469" spans="3:3" x14ac:dyDescent="0.2">
      <c r="C469" s="67"/>
    </row>
    <row r="470" spans="3:3" x14ac:dyDescent="0.2">
      <c r="C470" s="67"/>
    </row>
    <row r="471" spans="3:3" x14ac:dyDescent="0.2">
      <c r="C471" s="67"/>
    </row>
    <row r="472" spans="3:3" x14ac:dyDescent="0.2">
      <c r="C472" s="67"/>
    </row>
    <row r="473" spans="3:3" x14ac:dyDescent="0.2">
      <c r="C473" s="67"/>
    </row>
    <row r="474" spans="3:3" x14ac:dyDescent="0.2">
      <c r="C474" s="67"/>
    </row>
    <row r="475" spans="3:3" x14ac:dyDescent="0.2">
      <c r="C475" s="67"/>
    </row>
    <row r="476" spans="3:3" x14ac:dyDescent="0.2">
      <c r="C476" s="67"/>
    </row>
    <row r="477" spans="3:3" x14ac:dyDescent="0.2">
      <c r="C477" s="67"/>
    </row>
    <row r="478" spans="3:3" x14ac:dyDescent="0.2">
      <c r="C478" s="67"/>
    </row>
    <row r="479" spans="3:3" x14ac:dyDescent="0.2">
      <c r="C479" s="67"/>
    </row>
    <row r="480" spans="3:3" x14ac:dyDescent="0.2">
      <c r="C480" s="67"/>
    </row>
    <row r="481" spans="3:3" x14ac:dyDescent="0.2">
      <c r="C481" s="67"/>
    </row>
    <row r="482" spans="3:3" x14ac:dyDescent="0.2">
      <c r="C482" s="67"/>
    </row>
    <row r="483" spans="3:3" x14ac:dyDescent="0.2">
      <c r="C483" s="67"/>
    </row>
    <row r="484" spans="3:3" x14ac:dyDescent="0.2">
      <c r="C484" s="67"/>
    </row>
    <row r="485" spans="3:3" x14ac:dyDescent="0.2">
      <c r="C485" s="67"/>
    </row>
    <row r="486" spans="3:3" x14ac:dyDescent="0.2">
      <c r="C486" s="67"/>
    </row>
    <row r="487" spans="3:3" x14ac:dyDescent="0.2">
      <c r="C487" s="67"/>
    </row>
    <row r="488" spans="3:3" x14ac:dyDescent="0.2">
      <c r="C488" s="67"/>
    </row>
    <row r="489" spans="3:3" x14ac:dyDescent="0.2">
      <c r="C489" s="67"/>
    </row>
    <row r="490" spans="3:3" x14ac:dyDescent="0.2">
      <c r="C490" s="67"/>
    </row>
    <row r="491" spans="3:3" x14ac:dyDescent="0.2">
      <c r="C491" s="67"/>
    </row>
    <row r="492" spans="3:3" x14ac:dyDescent="0.2">
      <c r="C492" s="67"/>
    </row>
    <row r="493" spans="3:3" x14ac:dyDescent="0.2">
      <c r="C493" s="67"/>
    </row>
    <row r="494" spans="3:3" x14ac:dyDescent="0.2">
      <c r="C494" s="67"/>
    </row>
    <row r="495" spans="3:3" x14ac:dyDescent="0.2">
      <c r="C495" s="67"/>
    </row>
    <row r="496" spans="3:3" x14ac:dyDescent="0.2">
      <c r="C496" s="67"/>
    </row>
    <row r="497" spans="3:3" x14ac:dyDescent="0.2">
      <c r="C497" s="67"/>
    </row>
    <row r="498" spans="3:3" x14ac:dyDescent="0.2">
      <c r="C498" s="67"/>
    </row>
    <row r="499" spans="3:3" x14ac:dyDescent="0.2">
      <c r="C499" s="67"/>
    </row>
    <row r="500" spans="3:3" x14ac:dyDescent="0.2">
      <c r="C500" s="67"/>
    </row>
    <row r="501" spans="3:3" x14ac:dyDescent="0.2">
      <c r="C501" s="67"/>
    </row>
    <row r="502" spans="3:3" x14ac:dyDescent="0.2">
      <c r="C502" s="67"/>
    </row>
    <row r="503" spans="3:3" x14ac:dyDescent="0.2">
      <c r="C503" s="67"/>
    </row>
    <row r="504" spans="3:3" x14ac:dyDescent="0.2">
      <c r="C504" s="67"/>
    </row>
    <row r="505" spans="3:3" x14ac:dyDescent="0.2">
      <c r="C505" s="67"/>
    </row>
    <row r="506" spans="3:3" x14ac:dyDescent="0.2">
      <c r="C506" s="67"/>
    </row>
    <row r="507" spans="3:3" x14ac:dyDescent="0.2">
      <c r="C507" s="67"/>
    </row>
    <row r="508" spans="3:3" x14ac:dyDescent="0.2">
      <c r="C508" s="67"/>
    </row>
    <row r="509" spans="3:3" x14ac:dyDescent="0.2">
      <c r="C509" s="67"/>
    </row>
    <row r="510" spans="3:3" x14ac:dyDescent="0.2">
      <c r="C510" s="67"/>
    </row>
    <row r="511" spans="3:3" x14ac:dyDescent="0.2">
      <c r="C511" s="67"/>
    </row>
    <row r="512" spans="3:3" x14ac:dyDescent="0.2">
      <c r="C512" s="67"/>
    </row>
    <row r="513" spans="3:3" x14ac:dyDescent="0.2">
      <c r="C513" s="67"/>
    </row>
    <row r="514" spans="3:3" x14ac:dyDescent="0.2">
      <c r="C514" s="67"/>
    </row>
    <row r="515" spans="3:3" x14ac:dyDescent="0.2">
      <c r="C515" s="67"/>
    </row>
    <row r="516" spans="3:3" x14ac:dyDescent="0.2">
      <c r="C516" s="67"/>
    </row>
    <row r="517" spans="3:3" x14ac:dyDescent="0.2">
      <c r="C517" s="67"/>
    </row>
    <row r="518" spans="3:3" x14ac:dyDescent="0.2">
      <c r="C518" s="67"/>
    </row>
    <row r="519" spans="3:3" x14ac:dyDescent="0.2">
      <c r="C519" s="67"/>
    </row>
    <row r="520" spans="3:3" x14ac:dyDescent="0.2">
      <c r="C520" s="67"/>
    </row>
    <row r="521" spans="3:3" x14ac:dyDescent="0.2">
      <c r="C521" s="67"/>
    </row>
    <row r="522" spans="3:3" x14ac:dyDescent="0.2">
      <c r="C522" s="67"/>
    </row>
    <row r="523" spans="3:3" x14ac:dyDescent="0.2">
      <c r="C523" s="67"/>
    </row>
    <row r="524" spans="3:3" x14ac:dyDescent="0.2">
      <c r="C524" s="67"/>
    </row>
    <row r="525" spans="3:3" x14ac:dyDescent="0.2">
      <c r="C525" s="67"/>
    </row>
    <row r="526" spans="3:3" x14ac:dyDescent="0.2">
      <c r="C526" s="67"/>
    </row>
    <row r="527" spans="3:3" x14ac:dyDescent="0.2">
      <c r="C527" s="67"/>
    </row>
    <row r="528" spans="3:3" x14ac:dyDescent="0.2">
      <c r="C528" s="67"/>
    </row>
    <row r="529" spans="3:3" x14ac:dyDescent="0.2">
      <c r="C529" s="67"/>
    </row>
    <row r="530" spans="3:3" x14ac:dyDescent="0.2">
      <c r="C530" s="67"/>
    </row>
    <row r="531" spans="3:3" x14ac:dyDescent="0.2">
      <c r="C531" s="67"/>
    </row>
    <row r="532" spans="3:3" x14ac:dyDescent="0.2">
      <c r="C532" s="67"/>
    </row>
    <row r="533" spans="3:3" x14ac:dyDescent="0.2">
      <c r="C533" s="67"/>
    </row>
    <row r="534" spans="3:3" x14ac:dyDescent="0.2">
      <c r="C534" s="67"/>
    </row>
    <row r="535" spans="3:3" x14ac:dyDescent="0.2">
      <c r="C535" s="67"/>
    </row>
    <row r="536" spans="3:3" x14ac:dyDescent="0.2">
      <c r="C536" s="67"/>
    </row>
    <row r="537" spans="3:3" x14ac:dyDescent="0.2">
      <c r="C537" s="67"/>
    </row>
    <row r="538" spans="3:3" x14ac:dyDescent="0.2">
      <c r="C538" s="67"/>
    </row>
    <row r="539" spans="3:3" x14ac:dyDescent="0.2">
      <c r="C539" s="67"/>
    </row>
    <row r="540" spans="3:3" x14ac:dyDescent="0.2">
      <c r="C540" s="67"/>
    </row>
    <row r="541" spans="3:3" x14ac:dyDescent="0.2">
      <c r="C541" s="67"/>
    </row>
    <row r="542" spans="3:3" x14ac:dyDescent="0.2">
      <c r="C542" s="67"/>
    </row>
    <row r="543" spans="3:3" x14ac:dyDescent="0.2">
      <c r="C543" s="67"/>
    </row>
    <row r="544" spans="3:3" x14ac:dyDescent="0.2">
      <c r="C544" s="67"/>
    </row>
    <row r="545" spans="3:3" x14ac:dyDescent="0.2">
      <c r="C545" s="67"/>
    </row>
    <row r="546" spans="3:3" x14ac:dyDescent="0.2">
      <c r="C546" s="67"/>
    </row>
    <row r="547" spans="3:3" x14ac:dyDescent="0.2">
      <c r="C547" s="67"/>
    </row>
  </sheetData>
  <sheetProtection sheet="1" objects="1" scenarios="1"/>
  <phoneticPr fontId="0" type="noConversion"/>
  <pageMargins left="0.78740157480314965" right="0.78740157480314965" top="0.98425196850393704" bottom="0.78740157480314965" header="0.51181102362204722" footer="0.51181102362204722"/>
  <pageSetup paperSize="9" orientation="landscape" r:id="rId1"/>
  <headerFooter alignWithMargins="0">
    <oddHeader>&amp;CBeschaffung TLF 4000-V
DIN EN 1846-1 bis -3, E DIN 14502-2, DIN 14530-21, DIN/TS 14530-29 und Anlage 2a der Brandschutzförderrichtlinie (BSFRL)&amp;RLOS 2</oddHeader>
    <oddFooter>&amp;LSeite &amp;P&amp;R&amp;D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LOS_2_Aufbau</vt:lpstr>
      <vt:lpstr>Brutto</vt:lpstr>
      <vt:lpstr>LOS_2_Aufbau!Druckbereich</vt:lpstr>
      <vt:lpstr>LOS_2_Aufbau!Drucktitel</vt:lpstr>
      <vt:lpstr>Nachlass_Prozent</vt:lpstr>
      <vt:lpstr>Netto</vt:lpstr>
      <vt:lps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Leitner Denise</dc:creator>
  <cp:lastModifiedBy>Maureen Aliasl</cp:lastModifiedBy>
  <cp:lastPrinted>2026-02-23T15:27:39Z</cp:lastPrinted>
  <dcterms:created xsi:type="dcterms:W3CDTF">2007-04-26T12:05:12Z</dcterms:created>
  <dcterms:modified xsi:type="dcterms:W3CDTF">2026-02-24T14:32:18Z</dcterms:modified>
</cp:coreProperties>
</file>